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rver\Desktop\AgEstadística2014Excel\"/>
    </mc:Choice>
  </mc:AlternateContent>
  <bookViews>
    <workbookView xWindow="0" yWindow="0" windowWidth="24000" windowHeight="11235" tabRatio="833" firstSheet="17" activeTab="21"/>
  </bookViews>
  <sheets>
    <sheet name="CONTRAPORTADA" sheetId="37" r:id="rId1"/>
    <sheet name="Inversión" sheetId="39" r:id="rId2"/>
    <sheet name="Inversión Pública" sheetId="38" r:id="rId3"/>
    <sheet name="Actos Fiscalización" sheetId="44" r:id="rId4"/>
    <sheet name="Actividades Recaudación" sheetId="45" r:id="rId5"/>
    <sheet name="Auditorías 2011-12" sheetId="12" r:id="rId6"/>
    <sheet name="Declaraciones" sheetId="3" r:id="rId7"/>
    <sheet name="Responsabilidad y sancionesa A." sheetId="14" r:id="rId8"/>
    <sheet name="Capacitación y buzones" sheetId="1" r:id="rId9"/>
    <sheet name="Reporte IMSS " sheetId="15" r:id="rId10"/>
    <sheet name="capacitación" sheetId="16" r:id="rId11"/>
    <sheet name="Inf. y Comunicación" sheetId="17" r:id="rId12"/>
    <sheet name="1. Asuntos  Administrativos" sheetId="30" r:id="rId13"/>
    <sheet name="2. Asuntos Constitucionales" sheetId="31" r:id="rId14"/>
    <sheet name="3.Amparos" sheetId="32" r:id="rId15"/>
    <sheet name="4. Asuntos Contenciosos y Lab" sheetId="33" r:id="rId16"/>
    <sheet name="5. Ordenamientos Jurídicos" sheetId="34" r:id="rId17"/>
    <sheet name="6. Actualización Ordenamientos" sheetId="35" r:id="rId18"/>
    <sheet name="Templos X Credo" sheetId="40" r:id="rId19"/>
    <sheet name="EMPLEADOSxSEXO" sheetId="41" r:id="rId20"/>
    <sheet name="EMPLEADOSxSEXO (2)" sheetId="42" r:id="rId21"/>
    <sheet name="EMPLEADOSxSEXO (3)" sheetId="43" r:id="rId22"/>
  </sheets>
  <definedNames>
    <definedName name="_xlnm.Print_Area" localSheetId="12">'1. Asuntos  Administrativos'!$A$1:$S$41</definedName>
    <definedName name="_xlnm.Print_Area" localSheetId="13">'2. Asuntos Constitucionales'!$A$1:$G$23</definedName>
    <definedName name="_xlnm.Print_Area" localSheetId="14">'3.Amparos'!$A$1:$G$12</definedName>
    <definedName name="_xlnm.Print_Area" localSheetId="15">'4. Asuntos Contenciosos y Lab'!$A$1:$G$15</definedName>
    <definedName name="_xlnm.Print_Area" localSheetId="16">'5. Ordenamientos Jurídicos'!$A$1:$AW$40</definedName>
    <definedName name="_xlnm.Print_Area" localSheetId="17">'6. Actualización Ordenamientos'!$A$1:$M$24</definedName>
    <definedName name="_xlnm.Print_Area" localSheetId="4">'Actividades Recaudación'!$A$1:$G$25</definedName>
    <definedName name="_xlnm.Print_Area" localSheetId="3">'Actos Fiscalización'!$A$1:$M$12</definedName>
    <definedName name="_xlnm.Print_Area" localSheetId="5">'Auditorías 2011-12'!$A$1:$M$24</definedName>
    <definedName name="_xlnm.Print_Area" localSheetId="10">capacitación!$A$1:$I$9</definedName>
    <definedName name="_xlnm.Print_Area" localSheetId="8">'Capacitación y buzones'!$A$1:$P$27</definedName>
    <definedName name="_xlnm.Print_Area" localSheetId="0">CONTRAPORTADA!$A$1:$F$22</definedName>
    <definedName name="_xlnm.Print_Area" localSheetId="6">Declaraciones!$A$1:$G$31</definedName>
    <definedName name="_xlnm.Print_Area" localSheetId="19">EMPLEADOSxSEXO!$A$1:$H$35</definedName>
    <definedName name="_xlnm.Print_Area" localSheetId="20">'EMPLEADOSxSEXO (2)'!$A$1:$H$36</definedName>
    <definedName name="_xlnm.Print_Area" localSheetId="21">'EMPLEADOSxSEXO (3)'!$A$1:$H$34</definedName>
    <definedName name="_xlnm.Print_Area" localSheetId="11">'Inf. y Comunicación'!$A$1:$H$34</definedName>
    <definedName name="_xlnm.Print_Area" localSheetId="1">Inversión!$A$1:$L$41</definedName>
    <definedName name="_xlnm.Print_Area" localSheetId="2">'Inversión Pública'!$A$1:$M$42</definedName>
    <definedName name="_xlnm.Print_Area" localSheetId="9">'Reporte IMSS '!$A$1:$G$34</definedName>
    <definedName name="_xlnm.Print_Area" localSheetId="7">'Responsabilidad y sancionesa A.'!$A$1:$G$18</definedName>
    <definedName name="_xlnm.Print_Area" localSheetId="18">'Templos X Credo'!$A$1:$Q$37</definedName>
    <definedName name="Aspectos">#REF!</definedName>
    <definedName name="Aspectps">#REF!</definedName>
    <definedName name="Buscar_duplicados_por_PRUEBA" localSheetId="12">#REF!</definedName>
    <definedName name="Buscar_duplicados_por_PRUEBA" localSheetId="4">#REF!</definedName>
    <definedName name="Buscar_duplicados_por_PRUEBA" localSheetId="3">#REF!</definedName>
    <definedName name="Buscar_duplicados_por_PRUEBA" localSheetId="10">#REF!</definedName>
    <definedName name="Buscar_duplicados_por_PRUEBA" localSheetId="0">#REF!</definedName>
    <definedName name="Buscar_duplicados_por_PRUEBA" localSheetId="11">#REF!</definedName>
    <definedName name="Buscar_duplicados_por_PRUEBA" localSheetId="9">#REF!</definedName>
    <definedName name="Buscar_duplicados_por_PRUEBA" localSheetId="7">#REF!</definedName>
    <definedName name="Buscar_duplicados_por_PRUEBA" localSheetId="18">#REF!</definedName>
    <definedName name="Buscar_duplicados_por_PRUEBA">#REF!</definedName>
    <definedName name="CIENCIA52">#REF!</definedName>
    <definedName name="concentrado">#REF!</definedName>
    <definedName name="Cultura">#REF!</definedName>
    <definedName name="FORMATO" localSheetId="12">#REF!</definedName>
    <definedName name="FORMATO" localSheetId="4">#REF!</definedName>
    <definedName name="FORMATO" localSheetId="3">#REF!</definedName>
    <definedName name="FORMATO" localSheetId="10">#REF!</definedName>
    <definedName name="FORMATO" localSheetId="0">#REF!</definedName>
    <definedName name="FORMATO" localSheetId="11">#REF!</definedName>
    <definedName name="FORMATO" localSheetId="9">#REF!</definedName>
    <definedName name="FORMATO" localSheetId="7">#REF!</definedName>
    <definedName name="FORMATO" localSheetId="18">#REF!</definedName>
    <definedName name="FORMATO">#REF!</definedName>
    <definedName name="Formato1">#REF!</definedName>
    <definedName name="Innovación">#REF!</definedName>
    <definedName name="JI9I">#REF!</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 localSheetId="4">#REF!</definedName>
    <definedName name="m" localSheetId="3">#REF!</definedName>
    <definedName name="m" localSheetId="0">#REF!</definedName>
    <definedName name="m" localSheetId="11">#REF!</definedName>
    <definedName name="m" localSheetId="7">#REF!</definedName>
    <definedName name="m" localSheetId="18">#REF!</definedName>
    <definedName name="m">#REF!</definedName>
    <definedName name="Payment_Needed">"Pago necesario"</definedName>
    <definedName name="PNPC">#REF!</definedName>
    <definedName name="Reimbursement">"Reembolso"</definedName>
    <definedName name="_xlnm.Print_Titles" localSheetId="12">'1. Asuntos  Administrativos'!$1:$6</definedName>
    <definedName name="_xlnm.Print_Titles" localSheetId="13">'2. Asuntos Constitucionales'!$1:$4</definedName>
    <definedName name="_xlnm.Print_Titles" localSheetId="14">'3.Amparos'!$1:$4</definedName>
    <definedName name="_xlnm.Print_Titles" localSheetId="15">'4. Asuntos Contenciosos y Lab'!$1:$4</definedName>
    <definedName name="_xlnm.Print_Titles" localSheetId="16">'5. Ordenamientos Jurídicos'!$1:$6</definedName>
    <definedName name="_xlnm.Print_Titles" localSheetId="17">'6. Actualización Ordenamientos'!$1:$6</definedName>
    <definedName name="_xlnm.Print_Titles" localSheetId="18">'Templos X Credo'!$1:$5</definedName>
    <definedName name="X" localSheetId="4">#REF!</definedName>
    <definedName name="X" localSheetId="3">#REF!</definedName>
    <definedName name="X" localSheetId="0">#REF!</definedName>
    <definedName name="X" localSheetId="11">#REF!</definedName>
    <definedName name="X" localSheetId="18">#REF!</definedName>
    <definedName name="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 i="40" l="1"/>
  <c r="N6" i="40"/>
  <c r="L6" i="40"/>
  <c r="J6" i="40"/>
  <c r="H6" i="40"/>
  <c r="F6" i="40"/>
  <c r="D6" i="40"/>
  <c r="AV8" i="34"/>
  <c r="AT8" i="34"/>
  <c r="B6" i="44"/>
  <c r="D6" i="44"/>
  <c r="H6" i="44"/>
  <c r="J6" i="44"/>
  <c r="L6" i="44"/>
  <c r="F7" i="44"/>
  <c r="F8" i="44"/>
  <c r="L8" i="44"/>
  <c r="F9" i="44"/>
  <c r="F6" i="44" l="1"/>
  <c r="C30" i="43"/>
  <c r="C29" i="43"/>
  <c r="C28" i="43"/>
  <c r="C27" i="43"/>
  <c r="C26" i="43"/>
  <c r="C23" i="43"/>
  <c r="C21" i="43"/>
  <c r="C20" i="43"/>
  <c r="C18" i="43"/>
  <c r="C17" i="43"/>
  <c r="C14" i="43"/>
  <c r="C13" i="43"/>
  <c r="C12" i="43"/>
  <c r="C11" i="43"/>
  <c r="C10" i="43"/>
  <c r="C33" i="42"/>
  <c r="C32" i="42"/>
  <c r="C31" i="42"/>
  <c r="C29" i="42"/>
  <c r="C28" i="42"/>
  <c r="C27" i="42"/>
  <c r="C26" i="42"/>
  <c r="C22" i="42"/>
  <c r="C21" i="42"/>
  <c r="C20" i="42"/>
  <c r="C16" i="42"/>
  <c r="C15" i="42"/>
  <c r="C14" i="42"/>
  <c r="C13" i="42"/>
  <c r="C12" i="42"/>
  <c r="C11" i="42"/>
  <c r="C10" i="42"/>
  <c r="C8" i="42"/>
  <c r="C7" i="42"/>
  <c r="C31" i="41"/>
  <c r="C28" i="41"/>
  <c r="C27" i="41"/>
  <c r="C26" i="41"/>
  <c r="C25" i="41"/>
  <c r="C24" i="41"/>
  <c r="C23" i="41"/>
  <c r="C22" i="41"/>
  <c r="C21" i="41"/>
  <c r="C20" i="41"/>
  <c r="C19" i="41"/>
  <c r="C18" i="41"/>
  <c r="C17" i="41"/>
  <c r="C16" i="41"/>
  <c r="C15" i="41"/>
  <c r="C14" i="41"/>
  <c r="C13" i="41"/>
  <c r="C12" i="41"/>
  <c r="C11" i="41"/>
  <c r="C10" i="41"/>
  <c r="C9" i="41"/>
  <c r="C8" i="41"/>
  <c r="N32" i="40" l="1"/>
  <c r="L32" i="40"/>
  <c r="N24" i="40"/>
  <c r="L24" i="40"/>
  <c r="L21" i="40"/>
  <c r="L11" i="40"/>
  <c r="L10" i="40" s="1"/>
  <c r="N7" i="40"/>
  <c r="L7" i="40"/>
  <c r="E38" i="39" l="1"/>
  <c r="E36" i="39"/>
  <c r="I35" i="39"/>
  <c r="G35" i="39"/>
  <c r="E34" i="39"/>
  <c r="E33" i="39"/>
  <c r="E32" i="39"/>
  <c r="E31" i="39"/>
  <c r="E27" i="39"/>
  <c r="E26" i="39"/>
  <c r="E25" i="39"/>
  <c r="K24" i="39"/>
  <c r="I24" i="39"/>
  <c r="G24" i="39"/>
  <c r="E23" i="39"/>
  <c r="E22" i="39"/>
  <c r="E21" i="39"/>
  <c r="E20" i="39"/>
  <c r="E19" i="39"/>
  <c r="E18" i="39"/>
  <c r="E17" i="39"/>
  <c r="K16" i="39"/>
  <c r="I16" i="39"/>
  <c r="G16" i="39"/>
  <c r="E15" i="39"/>
  <c r="E12" i="39"/>
  <c r="E9" i="39"/>
  <c r="E8" i="39"/>
  <c r="E7" i="39"/>
  <c r="I6" i="39"/>
  <c r="G6" i="39"/>
  <c r="D39" i="38"/>
  <c r="D24" i="38"/>
  <c r="D38" i="38"/>
  <c r="D37" i="38"/>
  <c r="D36" i="38"/>
  <c r="D35" i="38"/>
  <c r="D34" i="38"/>
  <c r="D33" i="38"/>
  <c r="D32" i="38"/>
  <c r="D31" i="38"/>
  <c r="D30" i="38"/>
  <c r="D29" i="38"/>
  <c r="D28" i="38"/>
  <c r="D27" i="38"/>
  <c r="D26" i="38"/>
  <c r="D25" i="38"/>
  <c r="D23" i="38"/>
  <c r="D22" i="38"/>
  <c r="D21" i="38"/>
  <c r="D20" i="38"/>
  <c r="D19" i="38"/>
  <c r="D18" i="38"/>
  <c r="D17" i="38"/>
  <c r="D16" i="38"/>
  <c r="D15" i="38"/>
  <c r="D14" i="38"/>
  <c r="D13" i="38"/>
  <c r="D12" i="38"/>
  <c r="D11" i="38"/>
  <c r="D10" i="38"/>
  <c r="D9" i="38"/>
  <c r="D8" i="38"/>
  <c r="D7" i="38"/>
  <c r="D6" i="38"/>
  <c r="L5" i="38"/>
  <c r="J5" i="38"/>
  <c r="H5" i="38"/>
  <c r="F5" i="38"/>
  <c r="I5" i="39" l="1"/>
  <c r="E6" i="39"/>
  <c r="E24" i="39"/>
  <c r="E35" i="39"/>
  <c r="G5" i="39"/>
  <c r="K5" i="39"/>
  <c r="E16" i="39"/>
  <c r="D5" i="38"/>
  <c r="L8" i="35"/>
  <c r="J8" i="35"/>
  <c r="H8" i="35"/>
  <c r="F8" i="35"/>
  <c r="D8" i="35"/>
  <c r="B8" i="35"/>
  <c r="AR8" i="34"/>
  <c r="AP8" i="34"/>
  <c r="AN8" i="34"/>
  <c r="AL8" i="34"/>
  <c r="AJ8" i="34"/>
  <c r="AH8" i="34"/>
  <c r="AF8" i="34"/>
  <c r="AD8" i="34"/>
  <c r="AB8" i="34"/>
  <c r="Z8" i="34"/>
  <c r="X8" i="34"/>
  <c r="V8" i="34"/>
  <c r="T8" i="34"/>
  <c r="R8" i="34"/>
  <c r="P8" i="34"/>
  <c r="N8" i="34"/>
  <c r="L8" i="34"/>
  <c r="J8" i="34"/>
  <c r="H8" i="34"/>
  <c r="F8" i="34"/>
  <c r="D8" i="34"/>
  <c r="B8" i="34"/>
  <c r="F6" i="33"/>
  <c r="D6" i="33"/>
  <c r="B6" i="33"/>
  <c r="F6" i="32"/>
  <c r="D6" i="32"/>
  <c r="B6" i="32"/>
  <c r="F6" i="31"/>
  <c r="D6" i="31"/>
  <c r="B6" i="31"/>
  <c r="R8" i="30"/>
  <c r="P8" i="30"/>
  <c r="N8" i="30"/>
  <c r="L8" i="30"/>
  <c r="J8" i="30"/>
  <c r="H8" i="30"/>
  <c r="F8" i="30"/>
  <c r="D8" i="30"/>
  <c r="B8" i="30"/>
  <c r="E5" i="39" l="1"/>
  <c r="G6" i="17"/>
  <c r="E6" i="17"/>
  <c r="C6" i="17"/>
  <c r="H7" i="16" l="1"/>
  <c r="H6" i="16"/>
  <c r="H5" i="16"/>
  <c r="F6" i="15"/>
  <c r="D6" i="15"/>
  <c r="B6" i="15"/>
  <c r="L14" i="12" l="1"/>
  <c r="L9" i="12"/>
  <c r="J14" i="12"/>
  <c r="J9" i="12"/>
  <c r="H9" i="12"/>
  <c r="O24" i="1" l="1"/>
  <c r="O23" i="1"/>
  <c r="O22" i="1"/>
  <c r="H14" i="12" l="1"/>
  <c r="F14" i="12"/>
  <c r="D14" i="12"/>
  <c r="B14" i="12"/>
  <c r="F9" i="12"/>
  <c r="D9" i="12"/>
  <c r="B9" i="12"/>
  <c r="D8" i="12"/>
  <c r="D7" i="12"/>
  <c r="F5" i="3" l="1"/>
  <c r="D5" i="3" l="1"/>
  <c r="B5" i="3"/>
</calcChain>
</file>

<file path=xl/sharedStrings.xml><?xml version="1.0" encoding="utf-8"?>
<sst xmlns="http://schemas.openxmlformats.org/spreadsheetml/2006/main" count="652" uniqueCount="439">
  <si>
    <t>Año</t>
  </si>
  <si>
    <t>Pláticas</t>
  </si>
  <si>
    <t>Nota: Las capacitaciones se realizaron a los beneficiarios e integrantes de los diversos Programas de Desarrollo Social.</t>
  </si>
  <si>
    <t>Fuente: Secretaría de la Contraloría. Dirección General de Programas y Contraloría Social.</t>
  </si>
  <si>
    <t>Total</t>
  </si>
  <si>
    <t>Quejas</t>
  </si>
  <si>
    <t>Denuncias</t>
  </si>
  <si>
    <t>Felicitaciones</t>
  </si>
  <si>
    <t>Solicitudes</t>
  </si>
  <si>
    <t>Sugerencias</t>
  </si>
  <si>
    <t>Concepto</t>
  </si>
  <si>
    <t>Inicio</t>
  </si>
  <si>
    <t>Conclusión</t>
  </si>
  <si>
    <t>Anual</t>
  </si>
  <si>
    <t>Fuente: Secretaría de la Contraloría.</t>
  </si>
  <si>
    <t>Cantidad</t>
  </si>
  <si>
    <t>%</t>
  </si>
  <si>
    <t>Auditorías realizadas</t>
  </si>
  <si>
    <t>Auditorías canceladas</t>
  </si>
  <si>
    <t xml:space="preserve">Auditorías internas </t>
  </si>
  <si>
    <t>b</t>
  </si>
  <si>
    <t>Auditorías externas</t>
  </si>
  <si>
    <t>Auditorías externas extraordinarias</t>
  </si>
  <si>
    <t>Concluidas y archivadas</t>
  </si>
  <si>
    <t>Concluidas para enviar a la Dirección General de Responsabilidades</t>
  </si>
  <si>
    <t>En análisis del Órgano Interno de Control</t>
  </si>
  <si>
    <t>En ejecución de auditorías</t>
  </si>
  <si>
    <t>Recibidas</t>
  </si>
  <si>
    <t>Radicadas</t>
  </si>
  <si>
    <t>Canalizadas</t>
  </si>
  <si>
    <t>Contralor municipal</t>
  </si>
  <si>
    <t>Consejo de la Judicatura</t>
  </si>
  <si>
    <t>Auditoría Superior de Fiscalización</t>
  </si>
  <si>
    <t>Autoridades diversas</t>
  </si>
  <si>
    <t>En trámite</t>
  </si>
  <si>
    <t>Desechadas</t>
  </si>
  <si>
    <t>Turnadas</t>
  </si>
  <si>
    <t>Resueltos</t>
  </si>
  <si>
    <t>Definitivas</t>
  </si>
  <si>
    <t>Inhabilitados</t>
  </si>
  <si>
    <t>Amonestaciones</t>
  </si>
  <si>
    <t>Destitución</t>
  </si>
  <si>
    <t>Suspensión</t>
  </si>
  <si>
    <t>Sanción económica</t>
  </si>
  <si>
    <t>Improcedentes</t>
  </si>
  <si>
    <t>Interlocutorias</t>
  </si>
  <si>
    <t>Concluidas para enviar al archivo de la Subsecretaría de Auditoría y Evaluación de la Gestión Pública</t>
  </si>
  <si>
    <t xml:space="preserve">Cursos </t>
  </si>
  <si>
    <t>Comités</t>
  </si>
  <si>
    <t>Capacitados</t>
  </si>
  <si>
    <t>Documentos captados</t>
  </si>
  <si>
    <r>
      <t xml:space="preserve">Auditorías programadas </t>
    </r>
    <r>
      <rPr>
        <vertAlign val="superscript"/>
        <sz val="12"/>
        <rFont val="Arial Narrow"/>
        <family val="2"/>
      </rPr>
      <t>a</t>
    </r>
  </si>
  <si>
    <r>
      <t>a</t>
    </r>
    <r>
      <rPr>
        <sz val="12"/>
        <rFont val="Arial Narrow"/>
        <family val="2"/>
      </rPr>
      <t xml:space="preserve"> Se consideran auditorías internas y externas. </t>
    </r>
  </si>
  <si>
    <t>2012, 2013 y 2014</t>
  </si>
  <si>
    <t xml:space="preserve">Sistema estatal de quejas y denuncias por concepto </t>
  </si>
  <si>
    <t>Tipo</t>
  </si>
  <si>
    <r>
      <rPr>
        <vertAlign val="superscript"/>
        <sz val="12"/>
        <rFont val="Arial Narrow"/>
        <family val="2"/>
      </rPr>
      <t>b</t>
    </r>
    <r>
      <rPr>
        <sz val="12"/>
        <rFont val="Arial Narrow"/>
        <family val="2"/>
      </rPr>
      <t xml:space="preserve"> Las  revisiones se dividen en ordinarias y extraordinarias, de las primeras se realizaron dos a gobierno central y de las segundas se realizó una a la Secretaría de Movilidad y Transporte.</t>
    </r>
  </si>
  <si>
    <t>Trámites</t>
  </si>
  <si>
    <t>Altas</t>
  </si>
  <si>
    <t>Modificaciones</t>
  </si>
  <si>
    <t>Bajas</t>
  </si>
  <si>
    <t>Fuente: Secretaría de Administración. Dirección General de Recursos Humanos.</t>
  </si>
  <si>
    <t>Certificados</t>
  </si>
  <si>
    <t>Días otorgados</t>
  </si>
  <si>
    <t>Riesgo de trabajo</t>
  </si>
  <si>
    <t>Enfermedad general</t>
  </si>
  <si>
    <t>Maternidad</t>
  </si>
  <si>
    <t>Nota: En riesgo de trabajo, enfermedad general y maternidad son cantidades en pesos.</t>
  </si>
  <si>
    <t xml:space="preserve">Pago de cuotas patronales y retiro, cesantía y vejez ante el IMSS según año </t>
  </si>
  <si>
    <t>Trabajadores</t>
  </si>
  <si>
    <t>Liquidación</t>
  </si>
  <si>
    <t xml:space="preserve">Participantes </t>
  </si>
  <si>
    <t xml:space="preserve">Horas Hombre </t>
  </si>
  <si>
    <t xml:space="preserve">Prensa y campañas por dependencia </t>
  </si>
  <si>
    <t>2012 y 2013</t>
  </si>
  <si>
    <t>Secretarías y Dependencias</t>
  </si>
  <si>
    <t>Número de campañas</t>
  </si>
  <si>
    <t>Secretaría Ejecutiva de la Gubernatura</t>
  </si>
  <si>
    <t>Secretaría de Gobierno</t>
  </si>
  <si>
    <t>Secretaría de Hacienda</t>
  </si>
  <si>
    <t>Procuraduría General de Justicia</t>
  </si>
  <si>
    <t>Consejería Jurídica</t>
  </si>
  <si>
    <t>Secretaría de la Contraloría</t>
  </si>
  <si>
    <t>Secretaría de Cultura</t>
  </si>
  <si>
    <t>Secretaría de Desarrollo Agropecuario</t>
  </si>
  <si>
    <t>Secretaría de Desarrollo Social</t>
  </si>
  <si>
    <t xml:space="preserve">Secretaría de Desarrollo Sustentable </t>
  </si>
  <si>
    <t>Secretaría de Economía</t>
  </si>
  <si>
    <t>Secretaría de Educación</t>
  </si>
  <si>
    <t>Secretaría de Información y Comunicación</t>
  </si>
  <si>
    <t>Secretaría de Innovación Ciencia y Tecnología</t>
  </si>
  <si>
    <t xml:space="preserve">Secretaría de Movilidad y Transporte </t>
  </si>
  <si>
    <t>Secretaría de Obras Públicas</t>
  </si>
  <si>
    <t>Secretaría de Salud</t>
  </si>
  <si>
    <t xml:space="preserve">Secretaría de Seguridad Pública </t>
  </si>
  <si>
    <t>Secretaría del Trabajo</t>
  </si>
  <si>
    <t>Secretaría de Turismo</t>
  </si>
  <si>
    <t>Secretaría de Administración</t>
  </si>
  <si>
    <t>Comisión Estatal del Agua</t>
  </si>
  <si>
    <t>Sistema DIF Morelos</t>
  </si>
  <si>
    <t>Instituto del Deporte</t>
  </si>
  <si>
    <t>Instituto de la Mujer</t>
  </si>
  <si>
    <t>Protección civil</t>
  </si>
  <si>
    <t>Fuente: Secretaría de Información y Comunicación.</t>
  </si>
  <si>
    <t xml:space="preserve">Consultoría de asuntos administrativos por secretarías </t>
  </si>
  <si>
    <t xml:space="preserve">dependencias y entidades del poder ejecutivo </t>
  </si>
  <si>
    <t>Secretarías, dependencias y entidades</t>
  </si>
  <si>
    <t>Asuntos administrativos</t>
  </si>
  <si>
    <t>Convenios</t>
  </si>
  <si>
    <t>Acuerdos</t>
  </si>
  <si>
    <r>
      <t xml:space="preserve">Otros </t>
    </r>
    <r>
      <rPr>
        <vertAlign val="superscript"/>
        <sz val="12"/>
        <rFont val="Arial Narrow"/>
        <family val="2"/>
      </rPr>
      <t>a</t>
    </r>
  </si>
  <si>
    <r>
      <t xml:space="preserve">Secretaría Ejecutiva de la Gubernatura </t>
    </r>
    <r>
      <rPr>
        <vertAlign val="superscript"/>
        <sz val="12"/>
        <rFont val="Arial Narrow"/>
        <family val="2"/>
      </rPr>
      <t>e</t>
    </r>
  </si>
  <si>
    <r>
      <t>Secretaría de Gobierno</t>
    </r>
    <r>
      <rPr>
        <vertAlign val="superscript"/>
        <sz val="12"/>
        <rFont val="Arial Narrow"/>
        <family val="2"/>
      </rPr>
      <t xml:space="preserve"> d </t>
    </r>
  </si>
  <si>
    <r>
      <t xml:space="preserve">Secretaría de Hacienda </t>
    </r>
    <r>
      <rPr>
        <vertAlign val="superscript"/>
        <sz val="12"/>
        <rFont val="Arial Narrow"/>
        <family val="2"/>
      </rPr>
      <t>h</t>
    </r>
  </si>
  <si>
    <r>
      <t>Secretaría de Desarrollo Social</t>
    </r>
    <r>
      <rPr>
        <vertAlign val="superscript"/>
        <sz val="12"/>
        <rFont val="Arial Narrow"/>
        <family val="2"/>
      </rPr>
      <t xml:space="preserve"> f</t>
    </r>
  </si>
  <si>
    <r>
      <t xml:space="preserve">Secretaría de Desarrollo Sustentable </t>
    </r>
    <r>
      <rPr>
        <vertAlign val="superscript"/>
        <sz val="12"/>
        <rFont val="Arial Narrow"/>
        <family val="2"/>
      </rPr>
      <t>b</t>
    </r>
  </si>
  <si>
    <r>
      <t>Secretaría de Economía</t>
    </r>
    <r>
      <rPr>
        <vertAlign val="superscript"/>
        <sz val="12"/>
        <rFont val="Arial Narrow"/>
        <family val="2"/>
      </rPr>
      <t xml:space="preserve"> i</t>
    </r>
  </si>
  <si>
    <r>
      <t xml:space="preserve">Secretaría de Educación </t>
    </r>
    <r>
      <rPr>
        <vertAlign val="superscript"/>
        <sz val="12"/>
        <rFont val="Arial Narrow"/>
        <family val="2"/>
      </rPr>
      <t>j</t>
    </r>
  </si>
  <si>
    <t>Secretaría de Movilidad y Transporte</t>
  </si>
  <si>
    <r>
      <t xml:space="preserve">Secretaría de Salud </t>
    </r>
    <r>
      <rPr>
        <vertAlign val="superscript"/>
        <sz val="12"/>
        <rFont val="Arial Narrow"/>
        <family val="2"/>
      </rPr>
      <t>g</t>
    </r>
  </si>
  <si>
    <r>
      <t xml:space="preserve">Secretaría de Seguridad Pública </t>
    </r>
    <r>
      <rPr>
        <vertAlign val="superscript"/>
        <sz val="12"/>
        <rFont val="Arial Narrow"/>
        <family val="2"/>
      </rPr>
      <t>c</t>
    </r>
  </si>
  <si>
    <r>
      <rPr>
        <vertAlign val="superscript"/>
        <sz val="12"/>
        <rFont val="Arial Narrow"/>
        <family val="2"/>
      </rPr>
      <t>a</t>
    </r>
    <r>
      <rPr>
        <sz val="12"/>
        <rFont val="Arial Narrow"/>
        <family val="2"/>
      </rPr>
      <t xml:space="preserve"> En este concepto se incluye proyectos de contrato, carta intención y pactos.</t>
    </r>
  </si>
  <si>
    <r>
      <rPr>
        <vertAlign val="superscript"/>
        <sz val="12"/>
        <rFont val="Arial Narrow"/>
        <family val="2"/>
      </rPr>
      <t>b</t>
    </r>
    <r>
      <rPr>
        <sz val="12"/>
        <rFont val="Arial Narrow"/>
        <family val="2"/>
      </rPr>
      <t xml:space="preserve"> Incluye asuntos de la Comisión Estatal del Agua (CEA).</t>
    </r>
  </si>
  <si>
    <r>
      <rPr>
        <vertAlign val="superscript"/>
        <sz val="12"/>
        <rFont val="Arial Narrow"/>
        <family val="2"/>
      </rPr>
      <t>c</t>
    </r>
    <r>
      <rPr>
        <sz val="12"/>
        <rFont val="Arial Narrow"/>
        <family val="2"/>
      </rPr>
      <t xml:space="preserve"> Incluye asuntos del Secretariado Ejecutivo del Sistema Estatal de Seguridad Pública (SESESP).</t>
    </r>
  </si>
  <si>
    <r>
      <rPr>
        <vertAlign val="superscript"/>
        <sz val="12"/>
        <rFont val="Arial Narrow"/>
        <family val="2"/>
      </rPr>
      <t>d</t>
    </r>
    <r>
      <rPr>
        <sz val="12"/>
        <rFont val="Arial Narrow"/>
        <family val="2"/>
      </rPr>
      <t xml:space="preserve"> Incluye asuntos del Instituto de la Mujer.</t>
    </r>
  </si>
  <si>
    <r>
      <rPr>
        <vertAlign val="superscript"/>
        <sz val="12"/>
        <rFont val="Arial Narrow"/>
        <family val="2"/>
      </rPr>
      <t>e</t>
    </r>
    <r>
      <rPr>
        <sz val="12"/>
        <rFont val="Arial Narrow"/>
        <family val="2"/>
      </rPr>
      <t xml:space="preserve"> Incluye asuntos de la Comisión de Desarrollo e Infraestructura.</t>
    </r>
  </si>
  <si>
    <r>
      <rPr>
        <vertAlign val="superscript"/>
        <sz val="12"/>
        <rFont val="Arial Narrow"/>
        <family val="2"/>
      </rPr>
      <t>f</t>
    </r>
    <r>
      <rPr>
        <sz val="12"/>
        <rFont val="Arial Narrow"/>
        <family val="2"/>
      </rPr>
      <t xml:space="preserve"> Incluye asuntos del Instituto Morelense de la Juventud.</t>
    </r>
  </si>
  <si>
    <r>
      <rPr>
        <vertAlign val="superscript"/>
        <sz val="12"/>
        <rFont val="Arial Narrow"/>
        <family val="2"/>
      </rPr>
      <t>g</t>
    </r>
    <r>
      <rPr>
        <sz val="12"/>
        <rFont val="Arial Narrow"/>
        <family val="2"/>
      </rPr>
      <t xml:space="preserve">  Incluye asuntos del Sistema DIF Morelos.</t>
    </r>
  </si>
  <si>
    <r>
      <rPr>
        <vertAlign val="superscript"/>
        <sz val="12"/>
        <rFont val="Arial Narrow"/>
        <family val="2"/>
      </rPr>
      <t>h</t>
    </r>
    <r>
      <rPr>
        <sz val="12"/>
        <rFont val="Arial Narrow"/>
        <family val="2"/>
      </rPr>
      <t xml:space="preserve">  Incluye asuntos del Instituto de Crédito para los Trabajadores al Servicio del Gobierno del Estado de Morelos (ICTSGEM).</t>
    </r>
  </si>
  <si>
    <r>
      <rPr>
        <vertAlign val="superscript"/>
        <sz val="12"/>
        <rFont val="Arial Narrow"/>
        <family val="2"/>
      </rPr>
      <t xml:space="preserve">i </t>
    </r>
    <r>
      <rPr>
        <sz val="12"/>
        <rFont val="Arial Narrow"/>
        <family val="2"/>
      </rPr>
      <t xml:space="preserve"> Incluye asuntos de la Comisión Estatal de Mejora Regulatoria (CEMER).</t>
    </r>
  </si>
  <si>
    <r>
      <rPr>
        <vertAlign val="superscript"/>
        <sz val="12"/>
        <rFont val="Arial Narrow"/>
        <family val="2"/>
      </rPr>
      <t>j</t>
    </r>
    <r>
      <rPr>
        <sz val="12"/>
        <rFont val="Arial Narrow"/>
        <family val="2"/>
      </rPr>
      <t xml:space="preserve">  Incluye asuntos del Centro de Investigación y Docencia en Humanidades (CIDHEM).</t>
    </r>
  </si>
  <si>
    <t xml:space="preserve">Fuente: Consejería Jurídica. Dirección General de Consultoría de Asuntos Administrativos. </t>
  </si>
  <si>
    <t xml:space="preserve">Asuntos Constitucionales por municipio </t>
  </si>
  <si>
    <t>Municipio</t>
  </si>
  <si>
    <t>Controversias constitucionales</t>
  </si>
  <si>
    <t>Ayala</t>
  </si>
  <si>
    <t>Cuernavaca</t>
  </si>
  <si>
    <t>Jiutepec</t>
  </si>
  <si>
    <t>Jojutla</t>
  </si>
  <si>
    <t>Mazatepec</t>
  </si>
  <si>
    <t>Puente de Ixtla</t>
  </si>
  <si>
    <t>Temixco</t>
  </si>
  <si>
    <t>Temoac</t>
  </si>
  <si>
    <t>Tlaltizapán de Zapata</t>
  </si>
  <si>
    <t>Totolapan</t>
  </si>
  <si>
    <t>Yautepec</t>
  </si>
  <si>
    <t>Nota: La controversia constitucional es  un proceso jurisdiccional seguido ante la Suprema Corte de Justicia de la Nación como instancia única en la que se dirimen conflictos de constitucionalidad o de legalidad surgidos a partir de las distribuciones competenciales en los distintos órdenes jurídicos o derivados del principio de división de poderes.</t>
  </si>
  <si>
    <t>Únicamente se mencionan los municipios que participaron.</t>
  </si>
  <si>
    <r>
      <rPr>
        <vertAlign val="superscript"/>
        <sz val="12"/>
        <rFont val="Arial Narrow"/>
        <family val="2"/>
      </rPr>
      <t>a</t>
    </r>
    <r>
      <rPr>
        <sz val="12"/>
        <rFont val="Arial Narrow"/>
        <family val="2"/>
      </rPr>
      <t xml:space="preserve"> En este concepto se incluye Controversias promovidas por el Poder Judicial del Estado.</t>
    </r>
  </si>
  <si>
    <r>
      <t>Fuente: Consejería Jurídica.</t>
    </r>
    <r>
      <rPr>
        <b/>
        <sz val="12"/>
        <rFont val="Arial Narrow"/>
        <family val="2"/>
      </rPr>
      <t xml:space="preserve"> </t>
    </r>
    <r>
      <rPr>
        <sz val="12"/>
        <rFont val="Arial Narrow"/>
        <family val="2"/>
      </rPr>
      <t>Dirección General de Asuntos Constitucionales y Amparo.</t>
    </r>
    <r>
      <rPr>
        <b/>
        <sz val="12"/>
        <rFont val="Arial Narrow"/>
        <family val="2"/>
      </rPr>
      <t xml:space="preserve"> </t>
    </r>
  </si>
  <si>
    <t xml:space="preserve">Demandas de amparo atendidas por año </t>
  </si>
  <si>
    <t>Número de demandas</t>
  </si>
  <si>
    <t xml:space="preserve"> a</t>
  </si>
  <si>
    <t>Demandas de amparo</t>
  </si>
  <si>
    <t>Recibidas a nombre del Gobernador del Estado</t>
  </si>
  <si>
    <t>Recibidas a nombre del Secretario de Gobierno</t>
  </si>
  <si>
    <r>
      <rPr>
        <vertAlign val="superscript"/>
        <sz val="12"/>
        <rFont val="Arial Narrow"/>
        <family val="2"/>
      </rPr>
      <t>a</t>
    </r>
    <r>
      <rPr>
        <sz val="12"/>
        <rFont val="Arial Narrow"/>
        <family val="2"/>
      </rPr>
      <t xml:space="preserve"> En este concepto se incluye el remanente de juicios que no concluyeron en 2012 y se continuaron atendiendo en 2013.</t>
    </r>
  </si>
  <si>
    <t>Nota: De acuerdo a ley  juicio de amparo es un medio procesal constitucional del ordenamiento jurídico mexicano que tiene por objeto específico hacer reales, eficaces y prácticos los derechos humanos establecidos en la Constitución, buscando proteger de los actos de todas las autoridades sin distinción de rango, inclusive las más elevadas, cuando violen dichas garantías. Está regulado por los artículos 103 y 107 de la Constitución Federal y la Ley de Amparo. Se basa en la idea de limitación del poder de las autoridades gubernamentales, la cual jurídica y lógicamente resulta de la decisión de la soberanía que en los primeros artículos de la Constitución garantiza los derechos fundamentales.</t>
  </si>
  <si>
    <t xml:space="preserve">Asuntos Contenciosos atendidos </t>
  </si>
  <si>
    <t>Número de asuntos</t>
  </si>
  <si>
    <t>Asuntos contenciosos</t>
  </si>
  <si>
    <t>Penal</t>
  </si>
  <si>
    <t>Civil y Mercantil</t>
  </si>
  <si>
    <r>
      <t xml:space="preserve">Laboral </t>
    </r>
    <r>
      <rPr>
        <vertAlign val="superscript"/>
        <sz val="12"/>
        <rFont val="Arial Narrow"/>
        <family val="2"/>
      </rPr>
      <t>a</t>
    </r>
  </si>
  <si>
    <r>
      <t>Multidisciplinario</t>
    </r>
    <r>
      <rPr>
        <vertAlign val="superscript"/>
        <sz val="12"/>
        <rFont val="Arial Narrow"/>
        <family val="2"/>
      </rPr>
      <t xml:space="preserve"> b</t>
    </r>
  </si>
  <si>
    <t>NA No aplicable.</t>
  </si>
  <si>
    <r>
      <rPr>
        <b/>
        <vertAlign val="superscript"/>
        <sz val="12"/>
        <rFont val="Arial Narrow"/>
        <family val="2"/>
      </rPr>
      <t>a</t>
    </r>
    <r>
      <rPr>
        <b/>
        <sz val="12"/>
        <rFont val="Arial Narrow"/>
        <family val="2"/>
      </rPr>
      <t xml:space="preserve"> </t>
    </r>
    <r>
      <rPr>
        <sz val="12"/>
        <rFont val="Arial Narrow"/>
        <family val="2"/>
      </rPr>
      <t>En el año 2012 no aplica registro por no encontrarse asignada el área laboral a esta Dirección General.</t>
    </r>
  </si>
  <si>
    <r>
      <rPr>
        <vertAlign val="superscript"/>
        <sz val="12"/>
        <rFont val="Arial Narrow"/>
        <family val="2"/>
      </rPr>
      <t>b</t>
    </r>
    <r>
      <rPr>
        <sz val="12"/>
        <rFont val="Arial Narrow"/>
        <family val="2"/>
      </rPr>
      <t xml:space="preserve"> En este concepto se incluye asuntos en materia contenciosos administrativos, electorales, fiscales y agrarios.</t>
    </r>
  </si>
  <si>
    <r>
      <t>Fuente: Consejería Jurídica.</t>
    </r>
    <r>
      <rPr>
        <b/>
        <sz val="12"/>
        <rFont val="Arial Narrow"/>
        <family val="2"/>
      </rPr>
      <t xml:space="preserve"> </t>
    </r>
    <r>
      <rPr>
        <sz val="12"/>
        <rFont val="Arial Narrow"/>
        <family val="2"/>
      </rPr>
      <t>Dirección General de Asuntos Contenciosos y Laborales.</t>
    </r>
    <r>
      <rPr>
        <b/>
        <sz val="12"/>
        <rFont val="Arial Narrow"/>
        <family val="2"/>
      </rPr>
      <t xml:space="preserve"> </t>
    </r>
  </si>
  <si>
    <t xml:space="preserve">por secretarías, dependencias y entidades del poder ejecutivo y poder legislativo </t>
  </si>
  <si>
    <t>Dependencias</t>
  </si>
  <si>
    <t>Ordenamientos Jurídicos</t>
  </si>
  <si>
    <t>Leyes</t>
  </si>
  <si>
    <t>Decretos</t>
  </si>
  <si>
    <t>Reglamentos</t>
  </si>
  <si>
    <t>Estatutos</t>
  </si>
  <si>
    <t>Iniciativas</t>
  </si>
  <si>
    <t>Planes y programas</t>
  </si>
  <si>
    <r>
      <t xml:space="preserve">Otros </t>
    </r>
    <r>
      <rPr>
        <b/>
        <vertAlign val="superscript"/>
        <sz val="12"/>
        <rFont val="Arial Narrow"/>
        <family val="2"/>
      </rPr>
      <t>c</t>
    </r>
  </si>
  <si>
    <r>
      <t xml:space="preserve">Secretaría de Gobierno </t>
    </r>
    <r>
      <rPr>
        <vertAlign val="superscript"/>
        <sz val="12"/>
        <rFont val="Arial Narrow"/>
        <family val="2"/>
      </rPr>
      <t>a</t>
    </r>
  </si>
  <si>
    <r>
      <t xml:space="preserve">Secretaría de Cultura </t>
    </r>
    <r>
      <rPr>
        <vertAlign val="superscript"/>
        <sz val="12"/>
        <rFont val="Arial Narrow"/>
        <family val="2"/>
      </rPr>
      <t>d</t>
    </r>
  </si>
  <si>
    <r>
      <t xml:space="preserve">Secretaría de Economía </t>
    </r>
    <r>
      <rPr>
        <vertAlign val="superscript"/>
        <sz val="12"/>
        <rFont val="Arial Narrow"/>
        <family val="2"/>
      </rPr>
      <t>b</t>
    </r>
  </si>
  <si>
    <r>
      <t xml:space="preserve">Secretaría de Salud </t>
    </r>
    <r>
      <rPr>
        <vertAlign val="superscript"/>
        <sz val="12"/>
        <rFont val="Arial Narrow"/>
        <family val="2"/>
      </rPr>
      <t>e</t>
    </r>
  </si>
  <si>
    <t>Poder Legislativo</t>
  </si>
  <si>
    <r>
      <rPr>
        <vertAlign val="superscript"/>
        <sz val="12"/>
        <rFont val="Arial Narrow"/>
        <family val="2"/>
      </rPr>
      <t>a</t>
    </r>
    <r>
      <rPr>
        <sz val="12"/>
        <rFont val="Arial Narrow"/>
        <family val="2"/>
      </rPr>
      <t xml:space="preserve"> En este concepto se incluye a la Comisión Estatal de Reservas Territoriales CERT, el Instituto de Servicios Registrales y Catastrales del Estado de Morelos ISRyC,</t>
    </r>
  </si>
  <si>
    <t xml:space="preserve"> Instituto de la Mujer IMM y  el Instituto Morelense de Radio y Televisión IMRyT.</t>
  </si>
  <si>
    <r>
      <rPr>
        <vertAlign val="superscript"/>
        <sz val="12"/>
        <rFont val="Arial Narrow"/>
        <family val="2"/>
      </rPr>
      <t>b</t>
    </r>
    <r>
      <rPr>
        <sz val="12"/>
        <rFont val="Arial Narrow"/>
        <family val="2"/>
      </rPr>
      <t xml:space="preserve"> En este concepto se incluye al Instituto Morelense para el Financiamiento del Sector Productivo IMOFI, Comisión Estatal de Mejora Regulatoria CEMER y </t>
    </r>
  </si>
  <si>
    <t>el Fideicomiso Ejecutivo del Fondo de Competitividad y Promoción del Empleo FIDECOMP.</t>
  </si>
  <si>
    <r>
      <rPr>
        <vertAlign val="superscript"/>
        <sz val="12"/>
        <rFont val="Arial Narrow"/>
        <family val="2"/>
      </rPr>
      <t>c</t>
    </r>
    <r>
      <rPr>
        <sz val="12"/>
        <rFont val="Arial Narrow"/>
        <family val="2"/>
      </rPr>
      <t xml:space="preserve"> En otros se incluyen fe de erratas, Lineamientos y Opiniones Jurídicas.</t>
    </r>
  </si>
  <si>
    <t>f En este concepto se incluye el Consejo de Ciencia y Tecnología del Estado de Morelos CCYTEM.</t>
  </si>
  <si>
    <r>
      <t>Fuente: Consejería Jurídica.</t>
    </r>
    <r>
      <rPr>
        <b/>
        <sz val="12"/>
        <rFont val="Arial Narrow"/>
        <family val="2"/>
      </rPr>
      <t xml:space="preserve"> </t>
    </r>
    <r>
      <rPr>
        <sz val="12"/>
        <rFont val="Arial Narrow"/>
        <family val="2"/>
      </rPr>
      <t>Dirección General de Legislación.</t>
    </r>
    <r>
      <rPr>
        <b/>
        <sz val="12"/>
        <rFont val="Arial Narrow"/>
        <family val="2"/>
      </rPr>
      <t xml:space="preserve"> </t>
    </r>
  </si>
  <si>
    <t xml:space="preserve">Ordenamientos jurídicos actualizados por secretarías, dependencias </t>
  </si>
  <si>
    <t xml:space="preserve">y entidades del poder ejecutivo y poder legislativo </t>
  </si>
  <si>
    <t>Orden jurídico</t>
  </si>
  <si>
    <t>Secretaría de Innovación, Ciencia y Tecnología</t>
  </si>
  <si>
    <t>Nota: Únicamente se mencionan las Secretarías que actualizaron sus ordenamientos jurídicos: decretos y acuerdos.</t>
  </si>
  <si>
    <t>Peticiones</t>
  </si>
  <si>
    <t>Retiro, Cesantía y vejez</t>
  </si>
  <si>
    <r>
      <rPr>
        <vertAlign val="superscript"/>
        <sz val="12"/>
        <rFont val="Arial Narrow"/>
        <family val="2"/>
      </rPr>
      <t>d</t>
    </r>
    <r>
      <rPr>
        <sz val="12"/>
        <rFont val="Arial Narrow"/>
        <family val="2"/>
      </rPr>
      <t xml:space="preserve"> En este concepto se incluye al Museo Morelense de Arte Popular MMAPO y el Centro Morelense de las Artes CMA.</t>
    </r>
  </si>
  <si>
    <r>
      <rPr>
        <vertAlign val="superscript"/>
        <sz val="12"/>
        <rFont val="Arial Narrow"/>
        <family val="2"/>
      </rPr>
      <t>e</t>
    </r>
    <r>
      <rPr>
        <sz val="12"/>
        <rFont val="Arial Narrow"/>
        <family val="2"/>
      </rPr>
      <t xml:space="preserve"> En este concepto se incluye Servicios de Salud Morelos SSM.</t>
    </r>
  </si>
  <si>
    <t>Fiscalía General del Estado</t>
  </si>
  <si>
    <t xml:space="preserve">Comisión Estatal de Seguridad Pública </t>
  </si>
  <si>
    <t>Comisión Estatal de Seguridad Pública</t>
  </si>
  <si>
    <t>Gobierno</t>
  </si>
  <si>
    <t>Desarrollo 
social</t>
  </si>
  <si>
    <t>Desarrollo
económico</t>
  </si>
  <si>
    <t>Atlatlahucan</t>
  </si>
  <si>
    <t>Axochiapan</t>
  </si>
  <si>
    <t>Coatlán del Río</t>
  </si>
  <si>
    <t>Cuautla</t>
  </si>
  <si>
    <t>Emiliano Zapata</t>
  </si>
  <si>
    <t>Huitzilac</t>
  </si>
  <si>
    <t>Jnatetelco</t>
  </si>
  <si>
    <t>Jonacatepec</t>
  </si>
  <si>
    <t>Miacatlán</t>
  </si>
  <si>
    <t>Ocuituco</t>
  </si>
  <si>
    <t>Tepalcingo</t>
  </si>
  <si>
    <t>Tepoztlán</t>
  </si>
  <si>
    <t>Tetecala</t>
  </si>
  <si>
    <t>Tetela del Volcán</t>
  </si>
  <si>
    <t>Tlalnepantla</t>
  </si>
  <si>
    <t>Tlaquiltenango</t>
  </si>
  <si>
    <t>Tlayacapan</t>
  </si>
  <si>
    <t>Xochitepec</t>
  </si>
  <si>
    <t>Yecapixtla</t>
  </si>
  <si>
    <t>Zacatepec</t>
  </si>
  <si>
    <t>Todo el Estado</t>
  </si>
  <si>
    <t>Cantidad
(miles de pesos)</t>
  </si>
  <si>
    <t>Otras</t>
  </si>
  <si>
    <t xml:space="preserve">Nota: Debido al redondeo de las cifras, la suma de los parciales puede o no coincidir con los totales. </t>
  </si>
  <si>
    <t>Fuente: Dirección General de Presupuesto y Gasto Púbilica adscrita a la Subsecretaría de Presupuesto de la Secretaría de Hacienda del Gobierno del Estado de Morelos.</t>
  </si>
  <si>
    <t>Zacualpan de Amilpas</t>
  </si>
  <si>
    <r>
      <t>Amacuz</t>
    </r>
    <r>
      <rPr>
        <i/>
        <sz val="12"/>
        <rFont val="Arial Narrow"/>
        <family val="2"/>
      </rPr>
      <t>ac</t>
    </r>
  </si>
  <si>
    <t>Federal</t>
  </si>
  <si>
    <t>Estatal</t>
  </si>
  <si>
    <t>Municipal</t>
  </si>
  <si>
    <t>Desarrollo social</t>
  </si>
  <si>
    <t>Desarrollo económico</t>
  </si>
  <si>
    <t>Ciencia Tecnología e Innovación</t>
  </si>
  <si>
    <t>Cuadro 5.1</t>
  </si>
  <si>
    <t>Cuadro 5.2</t>
  </si>
  <si>
    <t>Finalidad y función</t>
  </si>
  <si>
    <t>Asuntos de orden público y de seguridad</t>
  </si>
  <si>
    <t>Asuntos financieros y hacendarios</t>
  </si>
  <si>
    <t>Coordinación de la política de gobierno</t>
  </si>
  <si>
    <t>Defensa</t>
  </si>
  <si>
    <t>Investigación fundamental (básica)</t>
  </si>
  <si>
    <t>Justicia</t>
  </si>
  <si>
    <t>Legislación</t>
  </si>
  <si>
    <t>Relaciones exteriores</t>
  </si>
  <si>
    <t>Otros servicios generales</t>
  </si>
  <si>
    <t>Educación</t>
  </si>
  <si>
    <t>Protección ambiental</t>
  </si>
  <si>
    <t>Protección social</t>
  </si>
  <si>
    <t>Recreación, cultura y otras manifestaciones sociales</t>
  </si>
  <si>
    <t>Salud</t>
  </si>
  <si>
    <t>Vivienda y servicios a la comunidad</t>
  </si>
  <si>
    <t>Otros asuntos sociales</t>
  </si>
  <si>
    <t>Agropecuaria, silvicultura, pesca y caza</t>
  </si>
  <si>
    <t>Asuntos económicos, comerciales 
y laborales en general]</t>
  </si>
  <si>
    <t>Combustibles y energía</t>
  </si>
  <si>
    <t>Comunicaciones</t>
  </si>
  <si>
    <t>Investigación y desarrollo relacionados 
con asuntos económicos]</t>
  </si>
  <si>
    <t>Minería, manufacturas y construcción</t>
  </si>
  <si>
    <t>Transporte</t>
  </si>
  <si>
    <t>Turismo</t>
  </si>
  <si>
    <t>Otras industrias y otros asuntos económicos</t>
  </si>
  <si>
    <t>Adeudos de ejercicios fiscales anteriores</t>
  </si>
  <si>
    <t>Saneamiento del sistema financiero</t>
  </si>
  <si>
    <t>Transferencias, participaciones 
y aportaciones entre diferentes 
niveles y órdenes de gobierno]</t>
  </si>
  <si>
    <t>Transacciones de la deuda pública 
costo financiero de la deuda</t>
  </si>
  <si>
    <t>Cuadro 5.3</t>
  </si>
  <si>
    <t>Cuadro 5.4</t>
  </si>
  <si>
    <t>Cuadro 5.5</t>
  </si>
  <si>
    <t>Cuadro 5.6</t>
  </si>
  <si>
    <t>Cuadro 5.7</t>
  </si>
  <si>
    <t>Cuadro 5.8</t>
  </si>
  <si>
    <t>Cuadro 5.9</t>
  </si>
  <si>
    <t>Cuadro 5.10</t>
  </si>
  <si>
    <t>Cuadro 5.11</t>
  </si>
  <si>
    <t>Cuadro 5.12</t>
  </si>
  <si>
    <t>Cuadro 5.13</t>
  </si>
  <si>
    <t>Cuadro 5.14</t>
  </si>
  <si>
    <t>Cuadro 5.15</t>
  </si>
  <si>
    <t>Cuadro 5.16</t>
  </si>
  <si>
    <t>Cuadro 5.17</t>
  </si>
  <si>
    <t>Cuadro 5.18</t>
  </si>
  <si>
    <t xml:space="preserve">Templos por credo religioso </t>
  </si>
  <si>
    <t>2008-2014</t>
  </si>
  <si>
    <t>Número de templos</t>
  </si>
  <si>
    <t>Templos</t>
  </si>
  <si>
    <t>Orientales</t>
  </si>
  <si>
    <t>Budistas</t>
  </si>
  <si>
    <t>Judíos</t>
  </si>
  <si>
    <t>Cristianos, protestantes y evangélicos</t>
  </si>
  <si>
    <t>Cristianos</t>
  </si>
  <si>
    <t>Apostólicos Pentecostés</t>
  </si>
  <si>
    <t>Cristianos Apostólicos</t>
  </si>
  <si>
    <t xml:space="preserve">Católicos Ortodoxos Coptos </t>
  </si>
  <si>
    <t>Católicos tradicionalistas</t>
  </si>
  <si>
    <t>Católicos apostólicos romanos</t>
  </si>
  <si>
    <t>Cristianos evangélicos</t>
  </si>
  <si>
    <t>Cristianos Judíos</t>
  </si>
  <si>
    <t>Cristianos Israelitas</t>
  </si>
  <si>
    <t>Cristianos Pentecostés</t>
  </si>
  <si>
    <t>Protestantes</t>
  </si>
  <si>
    <t>Anglicanos</t>
  </si>
  <si>
    <t>Presbiterianos</t>
  </si>
  <si>
    <t>Evangélicos</t>
  </si>
  <si>
    <t>Adventistas</t>
  </si>
  <si>
    <t>Bautistas</t>
  </si>
  <si>
    <t>Evangélicos Pentecostés</t>
  </si>
  <si>
    <t>Jurisdicción Centro de la Iglesia de Dios Vivo, columna y apoyo de la verdad La Luz del Mundo</t>
  </si>
  <si>
    <t>Pentecostal</t>
  </si>
  <si>
    <t>Pentecostés</t>
  </si>
  <si>
    <t>Cristianas bíblicas no evangélicas</t>
  </si>
  <si>
    <t>La Iglesia de Jesucristo de los Santos de los últimos Días</t>
  </si>
  <si>
    <t>Congregación Cristiana de los Testigos de Jehová</t>
  </si>
  <si>
    <t>Grupos religiosos sin registro o por identificar su credo</t>
  </si>
  <si>
    <t xml:space="preserve">Fuente: Secretaría de Gobierno. Dirección General de Asuntos Religiosos. </t>
  </si>
  <si>
    <t>Cuadro 5.19</t>
  </si>
  <si>
    <t>Nombre de la institución</t>
  </si>
  <si>
    <t>Empleados de gobierno</t>
  </si>
  <si>
    <t>Hombres</t>
  </si>
  <si>
    <t>Mujeres</t>
  </si>
  <si>
    <t xml:space="preserve">Total </t>
  </si>
  <si>
    <t xml:space="preserve">Fiscalía General del Estado </t>
  </si>
  <si>
    <t>Secretaría de Desarrollo Sustentable</t>
  </si>
  <si>
    <t>Comisión de Desarrollo e Infraestructura</t>
  </si>
  <si>
    <t>ND</t>
  </si>
  <si>
    <t>Unidad de Procesos para la Adjudicación de Contratos del Poder Ejecutivo</t>
  </si>
  <si>
    <t>Instituto Estatal de Documentación</t>
  </si>
  <si>
    <t xml:space="preserve">Coordinación Estatal de Reinserción Social </t>
  </si>
  <si>
    <t>Continúa...</t>
  </si>
  <si>
    <t>Nombre de la Institución</t>
  </si>
  <si>
    <t>Empleados de Gobierno</t>
  </si>
  <si>
    <t>Instituto de la Defensoria Pública del Estado de Morelos</t>
  </si>
  <si>
    <t>Secretariado Ejecutivo del Sistema Estatal de Seguridad Pública</t>
  </si>
  <si>
    <t>Comisión Ejecutiva de Atención y Reparación a Victimas del Estado de Morelos</t>
  </si>
  <si>
    <t>Consejo Estatal de Población</t>
  </si>
  <si>
    <t>Instituto Estatal de Protección Civil</t>
  </si>
  <si>
    <t>Instituto Proveteranos de la Revolución del Sur</t>
  </si>
  <si>
    <t>Comisión Estatal de Reservas Territoriales</t>
  </si>
  <si>
    <t>Instituto de la Mujer para el Estado de Morelos</t>
  </si>
  <si>
    <t>Instituto de Servicios Registrales y Catastrales</t>
  </si>
  <si>
    <t>Instituto de Crédito para los Trabajadores al Servicio del Gobierno del Estado de Morelos</t>
  </si>
  <si>
    <t>Fondo Estatal para la Promoción y Desarrollo de Eventos Vinculados con la Cultura y el Turismo</t>
  </si>
  <si>
    <t>Fondo Estatal para la Administración y Operación del recinto Deportivo "Agustín Coruco Díaz"</t>
  </si>
  <si>
    <t>Aeropuerto de Cuernavaca S.A. de C.V.</t>
  </si>
  <si>
    <t>Instituto Morelense para el Financiamiento del Sector Productivo</t>
  </si>
  <si>
    <t>Comisión Estatal de Mejora Regulatoria</t>
  </si>
  <si>
    <t>Fideicomiso Ejecutivo del Fondo de Competitividad y Promoción del Empleo</t>
  </si>
  <si>
    <t>Fideicomiso del Fondo de Desarrollo Empresarial y Promoción de la Inversión del Estado de Morelos</t>
  </si>
  <si>
    <t>Instituto Morelense de Vivienda Sustentable</t>
  </si>
  <si>
    <t>Instituto Estatal de Infraestructura Educativa</t>
  </si>
  <si>
    <t>Coordinación Estatal del Subsistema de Preparatoria Abierta</t>
  </si>
  <si>
    <t>Colegio de Bachilleres del Estado de Morelos</t>
  </si>
  <si>
    <t>Universidad Politécnica del Estado de Morelos</t>
  </si>
  <si>
    <t>Centro de Investigación y Docencia en Humanidades</t>
  </si>
  <si>
    <t>Colegio de Educación Profesional Técnica</t>
  </si>
  <si>
    <t>Instituto de Educación Básica del Estado de Morelos</t>
  </si>
  <si>
    <t>Instituto Estatal de Educación para Adultos</t>
  </si>
  <si>
    <t>Colegio de Estudios Científicos y Tecnológicos</t>
  </si>
  <si>
    <t>Universidad Tecnológica Emiliano Zapata</t>
  </si>
  <si>
    <t>Instituto Tecnológico de Zacatepec</t>
  </si>
  <si>
    <t>Universidad Tecnológica del Sur del Estado de Morelos</t>
  </si>
  <si>
    <t>Régimen Estatal de Protección Social en Salud</t>
  </si>
  <si>
    <t>Comisión Estatal de Arbitraje Médico</t>
  </si>
  <si>
    <t>Hospital del Niño Morelense</t>
  </si>
  <si>
    <t>Servicios de Salud de Morelos</t>
  </si>
  <si>
    <t>Sistema para el Desarrollo Integral de la Familia</t>
  </si>
  <si>
    <t>Fideicomiso Salud Mental</t>
  </si>
  <si>
    <t>Fideicomiso Lago de Tequesquitengo</t>
  </si>
  <si>
    <t>Fideicomiso Turismo Morelos</t>
  </si>
  <si>
    <t>Fideicomiso Balneario Agua Hedionda</t>
  </si>
  <si>
    <t>Fideicomiso Centro de Congresos y Convenciones World Trade Center Morelos</t>
  </si>
  <si>
    <t>Instituto Morelense de la Juventud</t>
  </si>
  <si>
    <t>Instituto del Deporte y Cultura Física</t>
  </si>
  <si>
    <t>Tribunal Estatal de Conciliación y Arbitraje</t>
  </si>
  <si>
    <t>Instituto de Capacitación para el Trabajo del Estado de Morelos</t>
  </si>
  <si>
    <t>Museo Morelense de Arte Popular</t>
  </si>
  <si>
    <t>Centro Morelense de las Artes</t>
  </si>
  <si>
    <t>Procuraduría de Protección al Ambiente del Estado de Morelos</t>
  </si>
  <si>
    <t>Consejo de Ciencia y Tecnología</t>
  </si>
  <si>
    <t>Operador de Carreteras de Cuota</t>
  </si>
  <si>
    <t>Instituto Morelense de Radio y Televisión</t>
  </si>
  <si>
    <t>ND No disponible.</t>
  </si>
  <si>
    <t>Nota: Hasta la fecha no se cuenta con  el total de los Empleados de Gobierno del Estado de Morelos.</t>
  </si>
  <si>
    <t>Fuente: Secretaría de Administración y Secretaría de Hacienda.</t>
  </si>
  <si>
    <t xml:space="preserve">Inversión pública ejercida por finalidad y función  según nivel de gobierno </t>
  </si>
  <si>
    <t xml:space="preserve">Auditorías gubernamentales por tipo </t>
  </si>
  <si>
    <t>Declaraciones de situación patrimonial entregadas por  año</t>
  </si>
  <si>
    <t xml:space="preserve">aplicadas a servidores públicos por tipo </t>
  </si>
  <si>
    <t xml:space="preserve">Responsabilidades y sanciones administrativas  </t>
  </si>
  <si>
    <t xml:space="preserve">Capacitación en materia de Contraloría Social por tipo </t>
  </si>
  <si>
    <t xml:space="preserve">Red de buzones fijos y móviles de programas de desarrollo social por documento </t>
  </si>
  <si>
    <t xml:space="preserve">Movimientos afiliatorios tramitados por año </t>
  </si>
  <si>
    <t xml:space="preserve">ante el Instituto Mexicano del Seguro Social (IMSS) </t>
  </si>
  <si>
    <t xml:space="preserve">Incapacidades y subsidios emitidos por el IMSS según año </t>
  </si>
  <si>
    <t xml:space="preserve">Capacitación al personal del poder ejecutivo por año </t>
  </si>
  <si>
    <t xml:space="preserve">Ordenamientos jurídicos publicados en el Periódico Oficial "Tierra y Libertad" </t>
  </si>
  <si>
    <t>Fuente: Secretaría de Hacienda. Dirección General de Auditoría Fiscal.</t>
  </si>
  <si>
    <t>Dictamen</t>
  </si>
  <si>
    <t>Masivos</t>
  </si>
  <si>
    <t>Cifras líquidadas 
(miles de pesos)</t>
  </si>
  <si>
    <t>Cifras recaudadas 
(miles de pesos)</t>
  </si>
  <si>
    <t>Montos de Recaudación por concepto</t>
  </si>
  <si>
    <t>Monto</t>
  </si>
  <si>
    <t>Expedición de constancia de no adeudo</t>
  </si>
  <si>
    <t>Convenios de pago en parcialidades</t>
  </si>
  <si>
    <t>Copias Certificadas</t>
  </si>
  <si>
    <t>Inscripción al 5% del Impuesto Sobre la Renta sobre el régimen intermedio</t>
  </si>
  <si>
    <t>Inscripción en el impuesto sobre nómina</t>
  </si>
  <si>
    <t>Inscripción en el impuesto sobre la prestación de servicios de hospedaje</t>
  </si>
  <si>
    <t>Inscripción en el impuesto sobre los servicios de parques</t>
  </si>
  <si>
    <t>Inscripción en el régimen de pequeño contribuyente</t>
  </si>
  <si>
    <t>Pago del impuesto especial sobre producción y servicios</t>
  </si>
  <si>
    <t>Reducción de multas de obligaciones fiscales</t>
  </si>
  <si>
    <t>Registro de contratos de arrendamiento</t>
  </si>
  <si>
    <t>Solicitud de condonación de multas impuestas por infracciones a las disposiciones fiscales Estatales, inclusive las determinadas por el propio contribuyente (autocorrección)</t>
  </si>
  <si>
    <t>Solicitud de condonación de multas impuestas por infracciones a las disposiciones fiscales Federales, inclusive las determinadas por el propio contribuyente (autocorrección)</t>
  </si>
  <si>
    <t>Solicitud de corrección a recibos oficiales (fe de erratas o nota marginal)</t>
  </si>
  <si>
    <t>Remociones de bienes realizadas</t>
  </si>
  <si>
    <t>Remate de bienes realizados</t>
  </si>
  <si>
    <t>Intervenciones de espectáculos realizadas</t>
  </si>
  <si>
    <t>Loterías, rifas y sorteos pagadas</t>
  </si>
  <si>
    <t>Fuente: Secretaría de Hacienda. Dirección General de Recaudación.</t>
  </si>
  <si>
    <t>Cuadro 5.20</t>
  </si>
  <si>
    <t>Cuadro 5.21</t>
  </si>
  <si>
    <t>Cuadro 5.22</t>
  </si>
  <si>
    <t>Cuadro 5. 23</t>
  </si>
  <si>
    <t>NA</t>
  </si>
  <si>
    <t xml:space="preserve">Montos de Actos de fiscalización realizados </t>
  </si>
  <si>
    <t xml:space="preserve">Inversión pública ejercida por municipio según finalidad </t>
  </si>
  <si>
    <t>Revisiones de gabinete</t>
  </si>
  <si>
    <t>Visitas domiciliarias</t>
  </si>
  <si>
    <t>Visitaduría general</t>
  </si>
  <si>
    <t xml:space="preserve">Empleados de Gobierno del Estado de Morelos por dependencia </t>
  </si>
  <si>
    <t>Empleados de Gobierno del Estado de Morelos por dependencia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</si>
</sst>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 ##0"/>
    <numFmt numFmtId="165" formatCode="###\ ###\ ###"/>
    <numFmt numFmtId="166" formatCode="#\ ###\ ##0.00"/>
  </numFmts>
  <fonts count="48" x14ac:knownFonts="1">
    <font>
      <sz val="10"/>
      <name val="Arial"/>
      <family val="2"/>
    </font>
    <font>
      <sz val="11"/>
      <color theme="1"/>
      <name val="Calibri"/>
      <family val="2"/>
      <scheme val="minor"/>
    </font>
    <font>
      <sz val="10"/>
      <name val="Arial"/>
      <family val="2"/>
    </font>
    <font>
      <sz val="10"/>
      <name val="Tahoma"/>
      <family val="2"/>
    </font>
    <font>
      <sz val="9"/>
      <name val="Tahoma"/>
      <family val="2"/>
    </font>
    <font>
      <sz val="16"/>
      <name val="Arial"/>
      <family val="2"/>
    </font>
    <font>
      <sz val="14"/>
      <name val="Arial"/>
      <family val="2"/>
    </font>
    <font>
      <b/>
      <sz val="12"/>
      <name val="Arial Narrow"/>
      <family val="2"/>
    </font>
    <font>
      <sz val="12"/>
      <name val="Arial Narrow"/>
      <family val="2"/>
    </font>
    <font>
      <sz val="10"/>
      <name val="Arial Narrow"/>
      <family val="2"/>
    </font>
    <font>
      <b/>
      <sz val="10"/>
      <color indexed="10"/>
      <name val="Arial Narrow"/>
      <family val="2"/>
    </font>
    <font>
      <b/>
      <sz val="10"/>
      <name val="Arial Narrow"/>
      <family val="2"/>
    </font>
    <font>
      <b/>
      <sz val="14"/>
      <name val="Arial Narrow"/>
      <family val="2"/>
    </font>
    <font>
      <sz val="14"/>
      <name val="Arial Narrow"/>
      <family val="2"/>
    </font>
    <font>
      <vertAlign val="superscript"/>
      <sz val="12"/>
      <name val="Arial Narrow"/>
      <family val="2"/>
    </font>
    <font>
      <b/>
      <sz val="12"/>
      <color indexed="9"/>
      <name val="Arial Narrow"/>
      <family val="2"/>
    </font>
    <font>
      <sz val="12"/>
      <color indexed="9"/>
      <name val="Arial Narrow"/>
      <family val="2"/>
    </font>
    <font>
      <sz val="12"/>
      <color theme="1"/>
      <name val="Arial Narrow"/>
      <family val="2"/>
    </font>
    <font>
      <b/>
      <sz val="12"/>
      <color theme="0"/>
      <name val="Arial Narrow"/>
      <family val="2"/>
    </font>
    <font>
      <sz val="12"/>
      <color theme="0"/>
      <name val="Arial Narrow"/>
      <family val="2"/>
    </font>
    <font>
      <sz val="10"/>
      <name val="Comic Sans MS"/>
      <family val="4"/>
    </font>
    <font>
      <b/>
      <sz val="11"/>
      <name val="Arial Narrow"/>
      <family val="2"/>
    </font>
    <font>
      <b/>
      <sz val="11"/>
      <color rgb="FFFFFFFF"/>
      <name val="Arial Narrow"/>
      <family val="2"/>
    </font>
    <font>
      <sz val="11"/>
      <name val="Arial Narrow"/>
      <family val="2"/>
    </font>
    <font>
      <b/>
      <sz val="12"/>
      <color theme="0" tint="0.79998168889431442"/>
      <name val="Arial Narrow"/>
      <family val="2"/>
    </font>
    <font>
      <b/>
      <sz val="14"/>
      <color rgb="FFFF0000"/>
      <name val="Arial Narrow"/>
      <family val="2"/>
    </font>
    <font>
      <b/>
      <sz val="12"/>
      <color indexed="10"/>
      <name val="Arial Narrow"/>
      <family val="2"/>
    </font>
    <font>
      <sz val="14"/>
      <name val="Tahoma"/>
      <family val="2"/>
    </font>
    <font>
      <b/>
      <sz val="12"/>
      <color rgb="FFFFFFFF"/>
      <name val="Arial Narrow"/>
      <family val="2"/>
    </font>
    <font>
      <b/>
      <sz val="10"/>
      <name val="Tahoma"/>
      <family val="2"/>
    </font>
    <font>
      <sz val="9"/>
      <name val="Times New Roman"/>
      <family val="1"/>
    </font>
    <font>
      <sz val="7"/>
      <name val="Tahoma"/>
      <family val="2"/>
    </font>
    <font>
      <b/>
      <vertAlign val="superscript"/>
      <sz val="12"/>
      <name val="Arial Narrow"/>
      <family val="2"/>
    </font>
    <font>
      <b/>
      <sz val="14"/>
      <color indexed="10"/>
      <name val="Arial Narrow"/>
      <family val="2"/>
    </font>
    <font>
      <b/>
      <sz val="12"/>
      <name val="Tahoma"/>
      <family val="2"/>
    </font>
    <font>
      <sz val="12"/>
      <name val="Tahoma"/>
      <family val="2"/>
    </font>
    <font>
      <sz val="11"/>
      <color rgb="FFFF0000"/>
      <name val="Arial"/>
      <family val="2"/>
    </font>
    <font>
      <b/>
      <sz val="10"/>
      <name val="Arial"/>
      <family val="2"/>
    </font>
    <font>
      <u/>
      <sz val="8"/>
      <color indexed="12"/>
      <name val="Arial"/>
      <family val="2"/>
    </font>
    <font>
      <u/>
      <sz val="12"/>
      <color indexed="12"/>
      <name val="Arial Narrow"/>
      <family val="2"/>
    </font>
    <font>
      <sz val="14"/>
      <color rgb="FFFF0000"/>
      <name val="Arial Narrow"/>
      <family val="2"/>
    </font>
    <font>
      <sz val="10"/>
      <color theme="0"/>
      <name val="Arial"/>
      <family val="2"/>
    </font>
    <font>
      <i/>
      <sz val="12"/>
      <name val="Arial Narrow"/>
      <family val="2"/>
    </font>
    <font>
      <b/>
      <sz val="10"/>
      <color theme="0"/>
      <name val="Arial"/>
      <family val="2"/>
    </font>
    <font>
      <b/>
      <sz val="14"/>
      <color theme="1"/>
      <name val="Arial Narrow"/>
      <family val="2"/>
    </font>
    <font>
      <sz val="14"/>
      <color theme="1"/>
      <name val="Arial Narrow"/>
      <family val="2"/>
    </font>
    <font>
      <b/>
      <sz val="12"/>
      <color theme="1"/>
      <name val="Arial Narrow"/>
      <family val="2"/>
    </font>
    <font>
      <b/>
      <i/>
      <sz val="12"/>
      <color theme="1"/>
      <name val="Arial Narrow"/>
      <family val="2"/>
    </font>
  </fonts>
  <fills count="9">
    <fill>
      <patternFill patternType="none"/>
    </fill>
    <fill>
      <patternFill patternType="gray125"/>
    </fill>
    <fill>
      <patternFill patternType="solid">
        <fgColor rgb="FFCCC0DA"/>
        <bgColor indexed="64"/>
      </patternFill>
    </fill>
    <fill>
      <patternFill patternType="solid">
        <fgColor rgb="FF403151"/>
        <bgColor indexed="64"/>
      </patternFill>
    </fill>
    <fill>
      <patternFill patternType="solid">
        <fgColor theme="0"/>
        <bgColor indexed="64"/>
      </patternFill>
    </fill>
    <fill>
      <patternFill patternType="solid">
        <fgColor indexed="9"/>
        <bgColor indexed="64"/>
      </patternFill>
    </fill>
    <fill>
      <patternFill patternType="solid">
        <fgColor theme="1"/>
        <bgColor indexed="64"/>
      </patternFill>
    </fill>
    <fill>
      <patternFill patternType="solid">
        <fgColor indexed="22"/>
        <bgColor indexed="64"/>
      </patternFill>
    </fill>
    <fill>
      <patternFill patternType="solid">
        <fgColor rgb="FFFFFFFF"/>
        <bgColor indexed="64"/>
      </patternFill>
    </fill>
  </fills>
  <borders count="8">
    <border>
      <left/>
      <right/>
      <top/>
      <bottom/>
      <diagonal/>
    </border>
    <border>
      <left/>
      <right/>
      <top style="thin">
        <color indexed="64"/>
      </top>
      <bottom style="thin">
        <color indexed="64"/>
      </bottom>
      <diagonal/>
    </border>
    <border>
      <left/>
      <right/>
      <top style="thin">
        <color indexed="64"/>
      </top>
      <bottom/>
      <diagonal/>
    </border>
    <border>
      <left/>
      <right/>
      <top/>
      <bottom style="thin">
        <color auto="1"/>
      </bottom>
      <diagonal/>
    </border>
    <border>
      <left/>
      <right style="thin">
        <color indexed="64"/>
      </right>
      <top style="thin">
        <color indexed="64"/>
      </top>
      <bottom style="thin">
        <color indexed="64"/>
      </bottom>
      <diagonal/>
    </border>
    <border>
      <left/>
      <right style="thin">
        <color indexed="64"/>
      </right>
      <top style="thin">
        <color auto="1"/>
      </top>
      <bottom/>
      <diagonal/>
    </border>
    <border>
      <left/>
      <right style="thin">
        <color indexed="64"/>
      </right>
      <top/>
      <bottom/>
      <diagonal/>
    </border>
    <border>
      <left/>
      <right style="thin">
        <color indexed="64"/>
      </right>
      <top/>
      <bottom style="thin">
        <color auto="1"/>
      </bottom>
      <diagonal/>
    </border>
  </borders>
  <cellStyleXfs count="9">
    <xf numFmtId="0" fontId="0" fillId="0" borderId="0"/>
    <xf numFmtId="0" fontId="2" fillId="0" borderId="0"/>
    <xf numFmtId="0" fontId="2" fillId="0" borderId="0"/>
    <xf numFmtId="0" fontId="2" fillId="0" borderId="0"/>
    <xf numFmtId="0" fontId="20" fillId="0" borderId="0"/>
    <xf numFmtId="0" fontId="2" fillId="0" borderId="0"/>
    <xf numFmtId="0" fontId="38" fillId="0" borderId="0" applyNumberFormat="0" applyFill="0" applyBorder="0" applyAlignment="0" applyProtection="0">
      <alignment vertical="top"/>
      <protection locked="0"/>
    </xf>
    <xf numFmtId="0" fontId="2" fillId="0" borderId="0"/>
    <xf numFmtId="0" fontId="1" fillId="0" borderId="0"/>
  </cellStyleXfs>
  <cellXfs count="578">
    <xf numFmtId="0" fontId="0" fillId="0" borderId="0" xfId="0"/>
    <xf numFmtId="0" fontId="2" fillId="0" borderId="0" xfId="0" applyFont="1" applyFill="1" applyAlignment="1">
      <alignment horizontal="left"/>
    </xf>
    <xf numFmtId="0" fontId="0" fillId="0" borderId="0" xfId="0" applyBorder="1"/>
    <xf numFmtId="0" fontId="3" fillId="0" borderId="0" xfId="0" applyFont="1"/>
    <xf numFmtId="3" fontId="3" fillId="0" borderId="0" xfId="0" applyNumberFormat="1" applyFont="1" applyAlignment="1">
      <alignment horizontal="left"/>
    </xf>
    <xf numFmtId="0" fontId="0" fillId="0" borderId="0" xfId="0" applyAlignment="1">
      <alignment vertical="center"/>
    </xf>
    <xf numFmtId="0" fontId="3" fillId="0" borderId="0" xfId="0" applyFont="1" applyAlignment="1">
      <alignment vertical="center"/>
    </xf>
    <xf numFmtId="0" fontId="2" fillId="0" borderId="0" xfId="0" applyFont="1"/>
    <xf numFmtId="0" fontId="4" fillId="0" borderId="0" xfId="0" applyFont="1" applyAlignment="1">
      <alignment horizontal="center" vertical="center"/>
    </xf>
    <xf numFmtId="0" fontId="5" fillId="0" borderId="0" xfId="0" applyFont="1" applyFill="1" applyAlignment="1">
      <alignment horizontal="left"/>
    </xf>
    <xf numFmtId="0" fontId="6" fillId="0" borderId="0" xfId="0" applyFont="1"/>
    <xf numFmtId="0" fontId="6" fillId="0" borderId="0" xfId="0" applyFont="1" applyAlignment="1">
      <alignment vertical="center"/>
    </xf>
    <xf numFmtId="49" fontId="7" fillId="0" borderId="0" xfId="0" applyNumberFormat="1" applyFont="1" applyFill="1" applyBorder="1" applyAlignment="1"/>
    <xf numFmtId="0" fontId="8" fillId="0" borderId="0" xfId="0" applyFont="1" applyFill="1" applyAlignment="1">
      <alignment horizontal="left"/>
    </xf>
    <xf numFmtId="0" fontId="8" fillId="0" borderId="0" xfId="0" applyFont="1" applyFill="1" applyBorder="1" applyAlignment="1">
      <alignment horizontal="right"/>
    </xf>
    <xf numFmtId="49" fontId="7" fillId="0" borderId="0" xfId="0" applyNumberFormat="1" applyFont="1" applyFill="1" applyBorder="1" applyAlignment="1">
      <alignment horizontal="left"/>
    </xf>
    <xf numFmtId="0" fontId="7" fillId="0" borderId="0" xfId="0" applyFont="1" applyFill="1" applyBorder="1" applyAlignment="1">
      <alignment horizontal="left"/>
    </xf>
    <xf numFmtId="0" fontId="9" fillId="0" borderId="0" xfId="0" applyFont="1" applyBorder="1"/>
    <xf numFmtId="0" fontId="11" fillId="0" borderId="0" xfId="0" applyFont="1" applyBorder="1" applyAlignment="1">
      <alignment horizontal="center"/>
    </xf>
    <xf numFmtId="0" fontId="9" fillId="0" borderId="0" xfId="0" applyFont="1"/>
    <xf numFmtId="164" fontId="9" fillId="0" borderId="0" xfId="0" applyNumberFormat="1" applyFont="1" applyBorder="1" applyAlignment="1">
      <alignment horizontal="center" vertical="center"/>
    </xf>
    <xf numFmtId="49" fontId="12" fillId="0" borderId="0" xfId="0" applyNumberFormat="1" applyFont="1" applyFill="1" applyBorder="1" applyAlignment="1"/>
    <xf numFmtId="0" fontId="7" fillId="2" borderId="1" xfId="0" applyFont="1" applyFill="1" applyBorder="1" applyAlignment="1">
      <alignment vertical="center" wrapText="1"/>
    </xf>
    <xf numFmtId="0" fontId="7" fillId="2" borderId="1" xfId="0" applyFont="1" applyFill="1" applyBorder="1" applyAlignment="1">
      <alignment horizontal="right" vertical="center" wrapText="1"/>
    </xf>
    <xf numFmtId="0" fontId="7" fillId="2" borderId="3" xfId="0" applyFont="1" applyFill="1" applyBorder="1" applyAlignment="1">
      <alignment horizontal="left" vertical="center" wrapText="1"/>
    </xf>
    <xf numFmtId="0" fontId="7" fillId="2" borderId="7" xfId="0" applyFont="1" applyFill="1" applyBorder="1" applyAlignment="1">
      <alignment horizontal="left" vertical="center" wrapText="1"/>
    </xf>
    <xf numFmtId="0" fontId="13" fillId="0" borderId="0" xfId="0" applyFont="1" applyFill="1" applyBorder="1" applyAlignment="1">
      <alignment horizontal="right"/>
    </xf>
    <xf numFmtId="0" fontId="13" fillId="0" borderId="0" xfId="0" applyFont="1" applyAlignment="1">
      <alignment horizontal="right"/>
    </xf>
    <xf numFmtId="164" fontId="8" fillId="0" borderId="0" xfId="0" applyNumberFormat="1" applyFont="1" applyFill="1" applyBorder="1" applyAlignment="1">
      <alignment horizontal="right" vertical="center"/>
    </xf>
    <xf numFmtId="164" fontId="7" fillId="0" borderId="0" xfId="0" applyNumberFormat="1" applyFont="1" applyFill="1" applyBorder="1" applyAlignment="1">
      <alignment horizontal="right" vertical="center"/>
    </xf>
    <xf numFmtId="164" fontId="14" fillId="0" borderId="0" xfId="0" applyNumberFormat="1" applyFont="1" applyFill="1" applyBorder="1" applyAlignment="1">
      <alignment horizontal="left" vertical="center"/>
    </xf>
    <xf numFmtId="164" fontId="8" fillId="0" borderId="3" xfId="0" applyNumberFormat="1" applyFont="1" applyFill="1" applyBorder="1" applyAlignment="1">
      <alignment horizontal="right" vertical="center"/>
    </xf>
    <xf numFmtId="164" fontId="7" fillId="0" borderId="3" xfId="0" applyNumberFormat="1" applyFont="1" applyFill="1" applyBorder="1" applyAlignment="1">
      <alignment horizontal="right" vertical="center"/>
    </xf>
    <xf numFmtId="164" fontId="14" fillId="0" borderId="3" xfId="0" applyNumberFormat="1" applyFont="1" applyFill="1" applyBorder="1" applyAlignment="1">
      <alignment horizontal="left" vertical="center"/>
    </xf>
    <xf numFmtId="3" fontId="8" fillId="0" borderId="0" xfId="0" applyNumberFormat="1" applyFont="1" applyFill="1" applyBorder="1" applyAlignment="1">
      <alignment horizontal="right" vertical="center"/>
    </xf>
    <xf numFmtId="3" fontId="8" fillId="0" borderId="0" xfId="0" applyNumberFormat="1" applyFont="1" applyFill="1" applyBorder="1" applyAlignment="1">
      <alignment vertical="center"/>
    </xf>
    <xf numFmtId="3" fontId="8" fillId="0" borderId="3" xfId="0" applyNumberFormat="1" applyFont="1" applyFill="1" applyBorder="1" applyAlignment="1">
      <alignment horizontal="right" vertical="center"/>
    </xf>
    <xf numFmtId="3" fontId="8" fillId="0" borderId="3" xfId="0" applyNumberFormat="1" applyFont="1" applyFill="1" applyBorder="1" applyAlignment="1">
      <alignment vertical="center"/>
    </xf>
    <xf numFmtId="0" fontId="8" fillId="0" borderId="0" xfId="0" applyFont="1" applyAlignment="1">
      <alignment vertical="center"/>
    </xf>
    <xf numFmtId="0" fontId="8" fillId="0" borderId="0" xfId="0" applyFont="1" applyFill="1" applyBorder="1" applyAlignment="1">
      <alignment horizontal="right" vertical="center"/>
    </xf>
    <xf numFmtId="0" fontId="12" fillId="0" borderId="0" xfId="0" applyFont="1" applyAlignment="1">
      <alignment vertical="center"/>
    </xf>
    <xf numFmtId="49" fontId="12" fillId="0" borderId="0" xfId="0" applyNumberFormat="1" applyFont="1" applyFill="1" applyBorder="1" applyAlignment="1">
      <alignment vertical="center"/>
    </xf>
    <xf numFmtId="0" fontId="13" fillId="0" borderId="0" xfId="0" applyFont="1" applyFill="1" applyBorder="1" applyAlignment="1">
      <alignment horizontal="right" vertical="center"/>
    </xf>
    <xf numFmtId="0" fontId="7" fillId="2" borderId="2" xfId="0" applyFont="1" applyFill="1" applyBorder="1" applyAlignment="1">
      <alignment vertical="center" wrapText="1"/>
    </xf>
    <xf numFmtId="0" fontId="8" fillId="0" borderId="2" xfId="0" applyFont="1" applyFill="1" applyBorder="1" applyAlignment="1">
      <alignment horizontal="right" vertical="center" wrapText="1"/>
    </xf>
    <xf numFmtId="0" fontId="8" fillId="0" borderId="2" xfId="0" applyFont="1" applyBorder="1" applyAlignment="1">
      <alignment horizontal="right" vertical="center" wrapText="1"/>
    </xf>
    <xf numFmtId="10" fontId="8" fillId="0" borderId="2" xfId="0" applyNumberFormat="1" applyFont="1" applyBorder="1" applyAlignment="1">
      <alignment horizontal="right" vertical="center" wrapText="1"/>
    </xf>
    <xf numFmtId="0" fontId="8" fillId="0" borderId="2" xfId="0" applyFont="1" applyBorder="1" applyAlignment="1">
      <alignment horizontal="right" vertical="center"/>
    </xf>
    <xf numFmtId="0" fontId="8" fillId="4" borderId="2" xfId="0" applyFont="1" applyFill="1" applyBorder="1" applyAlignment="1">
      <alignment horizontal="right" vertical="center" wrapText="1"/>
    </xf>
    <xf numFmtId="0" fontId="8" fillId="0" borderId="0" xfId="0" applyFont="1" applyBorder="1" applyAlignment="1">
      <alignment horizontal="left" vertical="center" wrapText="1"/>
    </xf>
    <xf numFmtId="0" fontId="8" fillId="0" borderId="0" xfId="0" applyFont="1" applyFill="1" applyBorder="1" applyAlignment="1">
      <alignment horizontal="right" vertical="center" wrapText="1"/>
    </xf>
    <xf numFmtId="0" fontId="8" fillId="0" borderId="0" xfId="0" applyFont="1" applyBorder="1" applyAlignment="1">
      <alignment horizontal="right" vertical="center" wrapText="1"/>
    </xf>
    <xf numFmtId="10" fontId="8" fillId="0" borderId="0" xfId="0" applyNumberFormat="1" applyFont="1" applyBorder="1" applyAlignment="1">
      <alignment horizontal="right" vertical="center" wrapText="1"/>
    </xf>
    <xf numFmtId="0" fontId="8" fillId="0" borderId="0" xfId="0" applyFont="1" applyBorder="1" applyAlignment="1">
      <alignment horizontal="right" vertical="center"/>
    </xf>
    <xf numFmtId="0" fontId="8" fillId="4" borderId="0" xfId="0" applyFont="1" applyFill="1" applyBorder="1" applyAlignment="1">
      <alignment horizontal="right" vertical="center" wrapText="1"/>
    </xf>
    <xf numFmtId="0" fontId="8" fillId="0" borderId="3" xfId="0" applyFont="1" applyFill="1" applyBorder="1" applyAlignment="1">
      <alignment horizontal="right" vertical="center" wrapText="1"/>
    </xf>
    <xf numFmtId="0" fontId="8" fillId="0" borderId="3" xfId="0" applyFont="1" applyBorder="1" applyAlignment="1">
      <alignment horizontal="right" vertical="center" wrapText="1"/>
    </xf>
    <xf numFmtId="10" fontId="8" fillId="0" borderId="3" xfId="0" applyNumberFormat="1" applyFont="1" applyBorder="1" applyAlignment="1">
      <alignment horizontal="right" vertical="center" wrapText="1"/>
    </xf>
    <xf numFmtId="0" fontId="8" fillId="0" borderId="3" xfId="0" applyFont="1" applyBorder="1" applyAlignment="1">
      <alignment horizontal="right" vertical="center"/>
    </xf>
    <xf numFmtId="0" fontId="8" fillId="4" borderId="3" xfId="0" applyFont="1" applyFill="1" applyBorder="1" applyAlignment="1">
      <alignment horizontal="right" vertical="center" wrapText="1"/>
    </xf>
    <xf numFmtId="0" fontId="15" fillId="3" borderId="1" xfId="0" applyFont="1" applyFill="1" applyBorder="1" applyAlignment="1">
      <alignment horizontal="right" vertical="center" wrapText="1"/>
    </xf>
    <xf numFmtId="10" fontId="15" fillId="3" borderId="1" xfId="0" applyNumberFormat="1" applyFont="1" applyFill="1" applyBorder="1" applyAlignment="1">
      <alignment horizontal="right" vertical="center" wrapText="1"/>
    </xf>
    <xf numFmtId="0" fontId="16" fillId="3" borderId="1" xfId="0" applyFont="1" applyFill="1" applyBorder="1" applyAlignment="1">
      <alignment horizontal="right" vertical="center"/>
    </xf>
    <xf numFmtId="10" fontId="8" fillId="0" borderId="2" xfId="0" applyNumberFormat="1" applyFont="1" applyFill="1" applyBorder="1" applyAlignment="1">
      <alignment horizontal="right" vertical="center" wrapText="1"/>
    </xf>
    <xf numFmtId="0" fontId="14" fillId="0" borderId="2" xfId="0" applyFont="1" applyBorder="1" applyAlignment="1">
      <alignment horizontal="left" vertical="center" wrapText="1"/>
    </xf>
    <xf numFmtId="10" fontId="8" fillId="0"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0" fontId="14" fillId="0" borderId="0" xfId="0" applyFont="1" applyFill="1" applyBorder="1" applyAlignment="1">
      <alignment horizontal="left" vertical="center"/>
    </xf>
    <xf numFmtId="0" fontId="8" fillId="0" borderId="0" xfId="0" applyFont="1" applyAlignment="1">
      <alignment horizontal="right" vertical="center"/>
    </xf>
    <xf numFmtId="0" fontId="18" fillId="3" borderId="1" xfId="0" applyFont="1" applyFill="1" applyBorder="1" applyAlignment="1">
      <alignment horizontal="right" vertical="center" wrapText="1"/>
    </xf>
    <xf numFmtId="10" fontId="18" fillId="3" borderId="1" xfId="0" applyNumberFormat="1" applyFont="1" applyFill="1" applyBorder="1" applyAlignment="1">
      <alignment horizontal="right" vertical="center" wrapText="1"/>
    </xf>
    <xf numFmtId="0" fontId="19" fillId="3" borderId="1" xfId="0" applyFont="1" applyFill="1" applyBorder="1" applyAlignment="1">
      <alignment horizontal="right" vertical="center"/>
    </xf>
    <xf numFmtId="0" fontId="8" fillId="2" borderId="5"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0" borderId="0" xfId="0" applyFont="1" applyFill="1" applyAlignment="1">
      <alignment vertical="center"/>
    </xf>
    <xf numFmtId="0" fontId="7" fillId="2" borderId="1" xfId="0" applyFont="1" applyFill="1" applyBorder="1" applyAlignment="1">
      <alignment horizontal="center" vertical="center"/>
    </xf>
    <xf numFmtId="0" fontId="7" fillId="2" borderId="1" xfId="0" applyFont="1" applyFill="1" applyBorder="1" applyAlignment="1">
      <alignment vertical="center"/>
    </xf>
    <xf numFmtId="164" fontId="15" fillId="3" borderId="1" xfId="0" applyNumberFormat="1" applyFont="1" applyFill="1" applyBorder="1" applyAlignment="1">
      <alignment horizontal="right" vertical="center"/>
    </xf>
    <xf numFmtId="164" fontId="16" fillId="3" borderId="1" xfId="0" applyNumberFormat="1" applyFont="1" applyFill="1" applyBorder="1" applyAlignment="1">
      <alignment horizontal="center" vertical="center"/>
    </xf>
    <xf numFmtId="164" fontId="16" fillId="3" borderId="1" xfId="0" applyNumberFormat="1" applyFont="1" applyFill="1" applyBorder="1" applyAlignment="1">
      <alignment horizontal="right" vertical="center"/>
    </xf>
    <xf numFmtId="164" fontId="8" fillId="0" borderId="2" xfId="0" applyNumberFormat="1" applyFont="1" applyFill="1" applyBorder="1" applyAlignment="1">
      <alignment horizontal="right" vertical="center"/>
    </xf>
    <xf numFmtId="164" fontId="8" fillId="0" borderId="2" xfId="0" applyNumberFormat="1" applyFont="1" applyFill="1" applyBorder="1" applyAlignment="1">
      <alignment horizontal="center" vertical="center"/>
    </xf>
    <xf numFmtId="0" fontId="8" fillId="0" borderId="0" xfId="0" applyFont="1" applyFill="1" applyBorder="1" applyAlignment="1">
      <alignment vertical="center"/>
    </xf>
    <xf numFmtId="164" fontId="8" fillId="0" borderId="0" xfId="0" applyNumberFormat="1" applyFont="1" applyFill="1" applyBorder="1" applyAlignment="1">
      <alignment horizontal="center" vertical="center"/>
    </xf>
    <xf numFmtId="164" fontId="8" fillId="0" borderId="3" xfId="0" applyNumberFormat="1" applyFont="1" applyFill="1" applyBorder="1" applyAlignment="1">
      <alignment horizontal="center" vertical="center"/>
    </xf>
    <xf numFmtId="0" fontId="8" fillId="0" borderId="0" xfId="0" applyFont="1"/>
    <xf numFmtId="0" fontId="8" fillId="0" borderId="2" xfId="0" applyFont="1" applyFill="1" applyBorder="1" applyAlignment="1">
      <alignment horizontal="right" vertical="center"/>
    </xf>
    <xf numFmtId="0" fontId="8" fillId="0" borderId="2" xfId="0" applyFont="1" applyBorder="1" applyAlignment="1">
      <alignment vertical="center"/>
    </xf>
    <xf numFmtId="0" fontId="8" fillId="0" borderId="0" xfId="0" applyFont="1" applyBorder="1" applyAlignment="1">
      <alignment vertical="center"/>
    </xf>
    <xf numFmtId="0" fontId="8" fillId="0" borderId="3" xfId="0" applyFont="1" applyFill="1" applyBorder="1" applyAlignment="1">
      <alignment horizontal="right" vertical="center"/>
    </xf>
    <xf numFmtId="0" fontId="8" fillId="0" borderId="3" xfId="0" applyFont="1" applyBorder="1" applyAlignment="1">
      <alignment vertical="center"/>
    </xf>
    <xf numFmtId="3" fontId="8" fillId="0" borderId="0" xfId="0" applyNumberFormat="1" applyFont="1" applyAlignment="1">
      <alignment vertical="center"/>
    </xf>
    <xf numFmtId="49" fontId="12" fillId="0" borderId="0" xfId="0" applyNumberFormat="1" applyFont="1" applyFill="1" applyBorder="1" applyAlignment="1">
      <alignment horizontal="left" vertical="center"/>
    </xf>
    <xf numFmtId="0" fontId="12" fillId="0" borderId="0" xfId="0" applyFont="1" applyFill="1" applyBorder="1" applyAlignment="1">
      <alignment horizontal="left" vertical="center"/>
    </xf>
    <xf numFmtId="0" fontId="13" fillId="0" borderId="0" xfId="0" applyFont="1" applyFill="1" applyAlignment="1">
      <alignment horizontal="left" vertical="center"/>
    </xf>
    <xf numFmtId="0" fontId="8" fillId="2" borderId="5" xfId="0" applyFont="1" applyFill="1" applyBorder="1" applyAlignment="1">
      <alignment vertical="center"/>
    </xf>
    <xf numFmtId="0" fontId="8" fillId="2" borderId="6" xfId="0" applyFont="1" applyFill="1" applyBorder="1" applyAlignment="1">
      <alignment vertical="center"/>
    </xf>
    <xf numFmtId="0" fontId="8" fillId="2" borderId="7" xfId="0" applyFont="1" applyFill="1" applyBorder="1" applyAlignment="1">
      <alignment vertical="center"/>
    </xf>
    <xf numFmtId="0" fontId="8" fillId="0" borderId="0" xfId="0" applyFont="1" applyAlignment="1">
      <alignment horizontal="justify" vertical="justify" wrapText="1"/>
    </xf>
    <xf numFmtId="49" fontId="12" fillId="0" borderId="0" xfId="0" applyNumberFormat="1" applyFont="1" applyFill="1" applyBorder="1" applyAlignment="1" applyProtection="1">
      <alignment horizontal="left"/>
      <protection locked="0"/>
    </xf>
    <xf numFmtId="0" fontId="12" fillId="0" borderId="0" xfId="0" applyFont="1" applyFill="1" applyBorder="1" applyAlignment="1" applyProtection="1">
      <alignment horizontal="left"/>
      <protection locked="0"/>
    </xf>
    <xf numFmtId="0" fontId="13" fillId="0" borderId="0" xfId="0" applyFont="1" applyFill="1" applyBorder="1" applyAlignment="1" applyProtection="1">
      <protection locked="0"/>
    </xf>
    <xf numFmtId="0" fontId="13" fillId="0" borderId="0" xfId="0" applyFont="1" applyFill="1" applyBorder="1" applyAlignment="1" applyProtection="1">
      <alignment horizontal="right"/>
      <protection locked="0"/>
    </xf>
    <xf numFmtId="49" fontId="12" fillId="0" borderId="0" xfId="0" applyNumberFormat="1" applyFont="1" applyFill="1" applyBorder="1" applyAlignment="1" applyProtection="1">
      <alignment vertical="center"/>
      <protection locked="0"/>
    </xf>
    <xf numFmtId="0" fontId="7" fillId="0" borderId="0" xfId="0" applyFont="1" applyFill="1" applyBorder="1" applyAlignment="1" applyProtection="1">
      <alignment horizontal="left"/>
      <protection locked="0"/>
    </xf>
    <xf numFmtId="0" fontId="8" fillId="0" borderId="0" xfId="0" applyFont="1" applyProtection="1">
      <protection locked="0"/>
    </xf>
    <xf numFmtId="0" fontId="7" fillId="2" borderId="1" xfId="0" applyFont="1" applyFill="1" applyBorder="1" applyAlignment="1" applyProtection="1">
      <alignment vertical="center" wrapText="1"/>
      <protection locked="0"/>
    </xf>
    <xf numFmtId="0" fontId="8" fillId="2" borderId="5" xfId="0" applyFont="1" applyFill="1" applyBorder="1" applyAlignment="1" applyProtection="1">
      <alignment vertical="center"/>
      <protection locked="0"/>
    </xf>
    <xf numFmtId="0" fontId="8" fillId="0" borderId="2" xfId="0" applyFont="1" applyFill="1" applyBorder="1" applyAlignment="1" applyProtection="1">
      <alignment horizontal="right" vertical="center"/>
      <protection locked="0"/>
    </xf>
    <xf numFmtId="0" fontId="7" fillId="0" borderId="2" xfId="0" applyFont="1" applyFill="1" applyBorder="1" applyAlignment="1" applyProtection="1">
      <alignment horizontal="right" vertical="center"/>
      <protection locked="0"/>
    </xf>
    <xf numFmtId="0" fontId="7" fillId="0" borderId="0" xfId="0" applyFont="1" applyFill="1" applyBorder="1" applyAlignment="1" applyProtection="1">
      <alignment horizontal="right" vertical="center"/>
      <protection locked="0"/>
    </xf>
    <xf numFmtId="0" fontId="8" fillId="2" borderId="6" xfId="0" applyFont="1" applyFill="1" applyBorder="1" applyAlignment="1" applyProtection="1">
      <alignment vertical="center"/>
      <protection locked="0"/>
    </xf>
    <xf numFmtId="0" fontId="8" fillId="0" borderId="0" xfId="0" applyFont="1" applyFill="1" applyBorder="1" applyAlignment="1" applyProtection="1">
      <alignment horizontal="right" vertical="center"/>
      <protection locked="0"/>
    </xf>
    <xf numFmtId="0" fontId="8" fillId="2" borderId="7" xfId="0" applyFont="1" applyFill="1" applyBorder="1" applyAlignment="1" applyProtection="1">
      <alignment vertical="center"/>
      <protection locked="0"/>
    </xf>
    <xf numFmtId="0" fontId="8" fillId="0" borderId="3" xfId="0" applyFont="1" applyFill="1" applyBorder="1" applyAlignment="1" applyProtection="1">
      <alignment horizontal="right" vertical="center"/>
      <protection locked="0"/>
    </xf>
    <xf numFmtId="0" fontId="8" fillId="0" borderId="0" xfId="0" applyFont="1" applyAlignment="1" applyProtection="1">
      <alignment vertical="center"/>
      <protection locked="0"/>
    </xf>
    <xf numFmtId="0" fontId="8" fillId="0" borderId="0" xfId="0" applyFont="1" applyBorder="1" applyAlignment="1" applyProtection="1">
      <alignment vertical="center"/>
      <protection locked="0"/>
    </xf>
    <xf numFmtId="0" fontId="12" fillId="0" borderId="0" xfId="2" applyNumberFormat="1" applyFont="1" applyFill="1" applyBorder="1" applyAlignment="1">
      <alignment horizontal="left" vertical="center"/>
    </xf>
    <xf numFmtId="0" fontId="13" fillId="0" borderId="0" xfId="2" applyNumberFormat="1" applyFont="1" applyFill="1" applyBorder="1" applyAlignment="1">
      <alignment horizontal="right" vertical="center"/>
    </xf>
    <xf numFmtId="0" fontId="2" fillId="0" borderId="0" xfId="3" applyNumberFormat="1" applyFont="1" applyFill="1" applyBorder="1" applyAlignment="1">
      <alignment horizontal="left"/>
    </xf>
    <xf numFmtId="0" fontId="2" fillId="0" borderId="0" xfId="3" applyNumberFormat="1" applyFont="1" applyFill="1" applyAlignment="1">
      <alignment horizontal="left"/>
    </xf>
    <xf numFmtId="0" fontId="8" fillId="0" borderId="0" xfId="4" applyFont="1" applyFill="1" applyAlignment="1">
      <alignment vertical="center"/>
    </xf>
    <xf numFmtId="0" fontId="8" fillId="0" borderId="0" xfId="4" applyFont="1" applyAlignment="1">
      <alignment vertical="center"/>
    </xf>
    <xf numFmtId="0" fontId="8" fillId="0" borderId="0" xfId="4" applyFont="1" applyBorder="1" applyAlignment="1">
      <alignment vertical="center"/>
    </xf>
    <xf numFmtId="0" fontId="20" fillId="0" borderId="0" xfId="4"/>
    <xf numFmtId="0" fontId="21" fillId="2" borderId="1" xfId="4" applyFont="1" applyFill="1" applyBorder="1" applyAlignment="1">
      <alignment horizontal="center" vertical="center"/>
    </xf>
    <xf numFmtId="0" fontId="21" fillId="2" borderId="1" xfId="4" applyFont="1" applyFill="1" applyBorder="1" applyAlignment="1">
      <alignment vertical="center"/>
    </xf>
    <xf numFmtId="0" fontId="21" fillId="2" borderId="1" xfId="2" applyFont="1" applyFill="1" applyBorder="1" applyAlignment="1">
      <alignment horizontal="right" vertical="center"/>
    </xf>
    <xf numFmtId="164" fontId="22" fillId="3" borderId="1" xfId="4" applyNumberFormat="1" applyFont="1" applyFill="1" applyBorder="1" applyAlignment="1">
      <alignment horizontal="right" vertical="center"/>
    </xf>
    <xf numFmtId="0" fontId="23" fillId="2" borderId="5" xfId="4" applyFont="1" applyFill="1" applyBorder="1" applyAlignment="1">
      <alignment horizontal="left" vertical="center"/>
    </xf>
    <xf numFmtId="164" fontId="23" fillId="0" borderId="2" xfId="4" applyNumberFormat="1" applyFont="1" applyFill="1" applyBorder="1" applyAlignment="1">
      <alignment horizontal="right" vertical="center"/>
    </xf>
    <xf numFmtId="0" fontId="23" fillId="2" borderId="6" xfId="4" applyFont="1" applyFill="1" applyBorder="1" applyAlignment="1">
      <alignment horizontal="left" vertical="center"/>
    </xf>
    <xf numFmtId="164" fontId="23" fillId="0" borderId="0" xfId="4" applyNumberFormat="1" applyFont="1" applyFill="1" applyBorder="1" applyAlignment="1">
      <alignment horizontal="right" vertical="center"/>
    </xf>
    <xf numFmtId="0" fontId="23" fillId="2" borderId="7" xfId="4" applyFont="1" applyFill="1" applyBorder="1" applyAlignment="1">
      <alignment horizontal="left" vertical="center"/>
    </xf>
    <xf numFmtId="164" fontId="23" fillId="0" borderId="3" xfId="4" applyNumberFormat="1" applyFont="1" applyFill="1" applyBorder="1" applyAlignment="1">
      <alignment horizontal="right" vertical="center"/>
    </xf>
    <xf numFmtId="0" fontId="23" fillId="0" borderId="0" xfId="4" applyFont="1" applyAlignment="1">
      <alignment vertical="center"/>
    </xf>
    <xf numFmtId="0" fontId="3" fillId="0" borderId="0" xfId="4" applyFont="1"/>
    <xf numFmtId="0" fontId="12" fillId="0" borderId="0" xfId="2" applyFont="1" applyFill="1" applyBorder="1" applyAlignment="1">
      <alignment horizontal="left" vertical="center"/>
    </xf>
    <xf numFmtId="0" fontId="7" fillId="0" borderId="0" xfId="2" applyFont="1" applyFill="1" applyBorder="1" applyAlignment="1">
      <alignment horizontal="left" vertical="center"/>
    </xf>
    <xf numFmtId="0" fontId="7" fillId="2" borderId="2" xfId="4" applyFont="1" applyFill="1" applyBorder="1" applyAlignment="1">
      <alignment horizontal="center" vertical="center" wrapText="1"/>
    </xf>
    <xf numFmtId="0" fontId="7" fillId="2" borderId="1" xfId="2" applyFont="1" applyFill="1" applyBorder="1" applyAlignment="1">
      <alignment vertical="center"/>
    </xf>
    <xf numFmtId="0" fontId="7" fillId="2" borderId="1" xfId="2" applyFont="1" applyFill="1" applyBorder="1" applyAlignment="1">
      <alignment horizontal="right" vertical="center" wrapText="1"/>
    </xf>
    <xf numFmtId="0" fontId="8" fillId="2" borderId="5" xfId="4" applyFont="1" applyFill="1" applyBorder="1" applyAlignment="1">
      <alignment horizontal="left" vertical="center"/>
    </xf>
    <xf numFmtId="165" fontId="8" fillId="0" borderId="2" xfId="4" applyNumberFormat="1" applyFont="1" applyFill="1" applyBorder="1" applyAlignment="1">
      <alignment horizontal="right" vertical="center"/>
    </xf>
    <xf numFmtId="0" fontId="8" fillId="2" borderId="6" xfId="4" applyFont="1" applyFill="1" applyBorder="1" applyAlignment="1">
      <alignment horizontal="left" vertical="center"/>
    </xf>
    <xf numFmtId="165" fontId="8" fillId="0" borderId="0" xfId="4" applyNumberFormat="1" applyFont="1" applyFill="1" applyBorder="1" applyAlignment="1">
      <alignment horizontal="right" vertical="center"/>
    </xf>
    <xf numFmtId="0" fontId="8" fillId="2" borderId="7" xfId="4" applyFont="1" applyFill="1" applyBorder="1" applyAlignment="1">
      <alignment horizontal="left" vertical="center"/>
    </xf>
    <xf numFmtId="0" fontId="8" fillId="0" borderId="2" xfId="2" applyFont="1" applyBorder="1" applyAlignment="1">
      <alignment vertical="center"/>
    </xf>
    <xf numFmtId="0" fontId="8" fillId="0" borderId="2" xfId="2" applyFont="1" applyBorder="1" applyAlignment="1">
      <alignment vertical="center" wrapText="1"/>
    </xf>
    <xf numFmtId="0" fontId="8" fillId="0" borderId="0" xfId="2" applyFont="1" applyBorder="1" applyAlignment="1">
      <alignment horizontal="left" vertical="center" wrapText="1"/>
    </xf>
    <xf numFmtId="0" fontId="20" fillId="0" borderId="0" xfId="4" applyBorder="1"/>
    <xf numFmtId="165" fontId="3" fillId="0" borderId="0" xfId="4" applyNumberFormat="1" applyFont="1" applyFill="1" applyBorder="1" applyAlignment="1">
      <alignment vertical="center"/>
    </xf>
    <xf numFmtId="0" fontId="7" fillId="2" borderId="1" xfId="2" applyFont="1" applyFill="1" applyBorder="1" applyAlignment="1">
      <alignment horizontal="center" vertical="center"/>
    </xf>
    <xf numFmtId="0" fontId="7" fillId="2" borderId="1" xfId="4" applyFont="1" applyFill="1" applyBorder="1" applyAlignment="1">
      <alignment horizontal="right" vertical="center"/>
    </xf>
    <xf numFmtId="165" fontId="24" fillId="3" borderId="1" xfId="4" applyNumberFormat="1" applyFont="1" applyFill="1" applyBorder="1" applyAlignment="1">
      <alignment horizontal="right" vertical="center"/>
    </xf>
    <xf numFmtId="165" fontId="8" fillId="0" borderId="2" xfId="4" applyNumberFormat="1" applyFont="1" applyFill="1" applyBorder="1" applyAlignment="1">
      <alignment vertical="center"/>
    </xf>
    <xf numFmtId="165" fontId="8" fillId="0" borderId="0" xfId="4" applyNumberFormat="1" applyFont="1" applyFill="1" applyBorder="1" applyAlignment="1">
      <alignment vertical="center"/>
    </xf>
    <xf numFmtId="165" fontId="8" fillId="0" borderId="3" xfId="4" applyNumberFormat="1" applyFont="1" applyFill="1" applyBorder="1" applyAlignment="1">
      <alignment vertical="center"/>
    </xf>
    <xf numFmtId="164" fontId="8" fillId="0" borderId="0" xfId="4" applyNumberFormat="1" applyFont="1" applyBorder="1" applyAlignment="1">
      <alignment horizontal="right" vertical="center"/>
    </xf>
    <xf numFmtId="166" fontId="8" fillId="0" borderId="0" xfId="4" applyNumberFormat="1" applyFont="1" applyBorder="1" applyAlignment="1">
      <alignment horizontal="right" vertical="center"/>
    </xf>
    <xf numFmtId="49" fontId="12" fillId="0" borderId="0" xfId="2" applyNumberFormat="1" applyFont="1" applyFill="1" applyBorder="1" applyAlignment="1">
      <alignment horizontal="left" vertical="center"/>
    </xf>
    <xf numFmtId="0" fontId="12" fillId="0" borderId="0" xfId="2" applyFont="1" applyFill="1" applyBorder="1" applyAlignment="1">
      <alignment horizontal="center" vertical="center"/>
    </xf>
    <xf numFmtId="0" fontId="13" fillId="0" borderId="0" xfId="4" applyFont="1" applyFill="1" applyAlignment="1">
      <alignment vertical="center"/>
    </xf>
    <xf numFmtId="0" fontId="13" fillId="0" borderId="0" xfId="2" applyFont="1" applyFill="1" applyBorder="1" applyAlignment="1">
      <alignment horizontal="right" vertical="center"/>
    </xf>
    <xf numFmtId="0" fontId="3" fillId="0" borderId="0" xfId="4" applyFont="1" applyFill="1" applyAlignment="1">
      <alignment vertical="center"/>
    </xf>
    <xf numFmtId="0" fontId="20" fillId="0" borderId="0" xfId="4" applyFont="1" applyFill="1"/>
    <xf numFmtId="0" fontId="7" fillId="0" borderId="0" xfId="3" applyNumberFormat="1" applyFont="1" applyBorder="1" applyAlignment="1">
      <alignment horizontal="center" vertical="center"/>
    </xf>
    <xf numFmtId="0" fontId="3" fillId="0" borderId="0" xfId="4" applyFont="1" applyAlignment="1">
      <alignment vertical="center"/>
    </xf>
    <xf numFmtId="0" fontId="7" fillId="2" borderId="1" xfId="3" applyFont="1" applyFill="1" applyBorder="1" applyAlignment="1">
      <alignment horizontal="center" vertical="center"/>
    </xf>
    <xf numFmtId="0" fontId="7" fillId="2" borderId="1" xfId="3" applyFont="1" applyFill="1" applyBorder="1" applyAlignment="1">
      <alignment vertical="center" wrapText="1"/>
    </xf>
    <xf numFmtId="0" fontId="7" fillId="2" borderId="1" xfId="3" applyFont="1" applyFill="1" applyBorder="1" applyAlignment="1">
      <alignment horizontal="right" vertical="center" wrapText="1"/>
    </xf>
    <xf numFmtId="0" fontId="8" fillId="2" borderId="1" xfId="2" applyFont="1" applyFill="1" applyBorder="1" applyAlignment="1">
      <alignment vertical="center" wrapText="1"/>
    </xf>
    <xf numFmtId="0" fontId="8" fillId="2" borderId="5" xfId="3" applyFont="1" applyFill="1" applyBorder="1" applyAlignment="1">
      <alignment horizontal="left" vertical="center"/>
    </xf>
    <xf numFmtId="164" fontId="8" fillId="0" borderId="2" xfId="3" applyNumberFormat="1" applyFont="1" applyFill="1" applyBorder="1" applyAlignment="1">
      <alignment horizontal="right" vertical="center"/>
    </xf>
    <xf numFmtId="164" fontId="7" fillId="0" borderId="2" xfId="3" applyNumberFormat="1" applyFont="1" applyFill="1" applyBorder="1" applyAlignment="1">
      <alignment horizontal="right" vertical="center"/>
    </xf>
    <xf numFmtId="0" fontId="20" fillId="0" borderId="0" xfId="4" applyFont="1"/>
    <xf numFmtId="0" fontId="8" fillId="2" borderId="6" xfId="3" applyFont="1" applyFill="1" applyBorder="1" applyAlignment="1">
      <alignment horizontal="left" vertical="center"/>
    </xf>
    <xf numFmtId="164" fontId="8" fillId="0" borderId="0" xfId="3" applyNumberFormat="1" applyFont="1" applyFill="1" applyBorder="1" applyAlignment="1">
      <alignment horizontal="right" vertical="center"/>
    </xf>
    <xf numFmtId="164" fontId="7" fillId="0" borderId="0" xfId="3" applyNumberFormat="1" applyFont="1" applyFill="1" applyBorder="1" applyAlignment="1">
      <alignment horizontal="right" vertical="center"/>
    </xf>
    <xf numFmtId="0" fontId="8" fillId="2" borderId="7" xfId="3" applyFont="1" applyFill="1" applyBorder="1" applyAlignment="1">
      <alignment horizontal="left" vertical="center"/>
    </xf>
    <xf numFmtId="164" fontId="8" fillId="0" borderId="3" xfId="3" applyNumberFormat="1" applyFont="1" applyFill="1" applyBorder="1" applyAlignment="1">
      <alignment horizontal="right" vertical="center"/>
    </xf>
    <xf numFmtId="164" fontId="7" fillId="0" borderId="3" xfId="3" applyNumberFormat="1" applyFont="1" applyFill="1" applyBorder="1" applyAlignment="1">
      <alignment horizontal="right" vertical="center"/>
    </xf>
    <xf numFmtId="0" fontId="8" fillId="0" borderId="0" xfId="3" applyFont="1" applyFill="1" applyBorder="1" applyAlignment="1">
      <alignment horizontal="left" vertical="center"/>
    </xf>
    <xf numFmtId="3" fontId="3" fillId="0" borderId="0" xfId="4" applyNumberFormat="1" applyFont="1" applyAlignment="1">
      <alignment horizontal="left" vertical="center"/>
    </xf>
    <xf numFmtId="49" fontId="12" fillId="0" borderId="0" xfId="1" applyNumberFormat="1" applyFont="1" applyFill="1" applyAlignment="1">
      <alignment vertical="center"/>
    </xf>
    <xf numFmtId="49" fontId="25" fillId="0" borderId="0" xfId="1" applyNumberFormat="1" applyFont="1" applyFill="1" applyAlignment="1">
      <alignment vertical="center" wrapText="1"/>
    </xf>
    <xf numFmtId="49" fontId="12" fillId="0" borderId="0" xfId="1" applyNumberFormat="1" applyFont="1" applyFill="1" applyAlignment="1">
      <alignment vertical="center" wrapText="1"/>
    </xf>
    <xf numFmtId="49" fontId="13" fillId="0" borderId="0" xfId="1" applyNumberFormat="1" applyFont="1" applyFill="1" applyAlignment="1">
      <alignment horizontal="right" vertical="center"/>
    </xf>
    <xf numFmtId="0" fontId="2" fillId="0" borderId="0" xfId="1"/>
    <xf numFmtId="49" fontId="12" fillId="0" borderId="0" xfId="1" applyNumberFormat="1" applyFont="1" applyFill="1" applyAlignment="1">
      <alignment horizontal="left"/>
    </xf>
    <xf numFmtId="0" fontId="13" fillId="0" borderId="0" xfId="1" applyFont="1" applyFill="1"/>
    <xf numFmtId="0" fontId="26" fillId="0" borderId="0" xfId="1" applyFont="1" applyFill="1" applyAlignment="1">
      <alignment horizontal="left"/>
    </xf>
    <xf numFmtId="0" fontId="8" fillId="0" borderId="0" xfId="1" applyFont="1" applyFill="1"/>
    <xf numFmtId="0" fontId="7" fillId="2" borderId="2" xfId="1" applyFont="1" applyFill="1" applyBorder="1" applyAlignment="1">
      <alignment horizontal="center" vertical="center" wrapText="1"/>
    </xf>
    <xf numFmtId="0" fontId="7" fillId="2" borderId="3" xfId="1" applyFont="1" applyFill="1" applyBorder="1" applyAlignment="1">
      <alignment horizontal="center" vertical="center" wrapText="1"/>
    </xf>
    <xf numFmtId="1" fontId="7" fillId="2" borderId="1" xfId="1" applyNumberFormat="1" applyFont="1" applyFill="1" applyBorder="1" applyAlignment="1">
      <alignment vertical="center"/>
    </xf>
    <xf numFmtId="0" fontId="24" fillId="3" borderId="1" xfId="1" applyFont="1" applyFill="1" applyBorder="1" applyAlignment="1">
      <alignment horizontal="left" vertical="center"/>
    </xf>
    <xf numFmtId="1" fontId="24" fillId="3" borderId="1" xfId="1" applyNumberFormat="1" applyFont="1" applyFill="1" applyBorder="1" applyAlignment="1">
      <alignment vertical="center"/>
    </xf>
    <xf numFmtId="1" fontId="24" fillId="3" borderId="1" xfId="1" applyNumberFormat="1" applyFont="1" applyFill="1" applyBorder="1" applyAlignment="1">
      <alignment horizontal="center" vertical="center"/>
    </xf>
    <xf numFmtId="0" fontId="8" fillId="0" borderId="2" xfId="1" applyFont="1" applyFill="1" applyBorder="1" applyAlignment="1">
      <alignment horizontal="left" vertical="center" wrapText="1"/>
    </xf>
    <xf numFmtId="1" fontId="8" fillId="0" borderId="2" xfId="1" applyNumberFormat="1" applyFont="1" applyBorder="1" applyAlignment="1">
      <alignment horizontal="right" vertical="center"/>
    </xf>
    <xf numFmtId="1" fontId="8" fillId="0" borderId="2" xfId="1" applyNumberFormat="1" applyFont="1" applyBorder="1" applyAlignment="1">
      <alignment horizontal="center" vertical="center"/>
    </xf>
    <xf numFmtId="1" fontId="8" fillId="0" borderId="2" xfId="1" applyNumberFormat="1" applyFont="1" applyBorder="1" applyAlignment="1">
      <alignment vertical="center"/>
    </xf>
    <xf numFmtId="0" fontId="8" fillId="0" borderId="0" xfId="1" applyFont="1" applyFill="1" applyBorder="1" applyAlignment="1">
      <alignment horizontal="left" vertical="center" wrapText="1"/>
    </xf>
    <xf numFmtId="1" fontId="8" fillId="0" borderId="0" xfId="1" applyNumberFormat="1" applyFont="1" applyBorder="1" applyAlignment="1">
      <alignment horizontal="right" vertical="center"/>
    </xf>
    <xf numFmtId="1" fontId="8" fillId="0" borderId="0" xfId="1" applyNumberFormat="1" applyFont="1" applyBorder="1" applyAlignment="1">
      <alignment horizontal="center" vertical="center"/>
    </xf>
    <xf numFmtId="1" fontId="8" fillId="0" borderId="0" xfId="1" applyNumberFormat="1" applyFont="1" applyBorder="1" applyAlignment="1">
      <alignment vertical="center"/>
    </xf>
    <xf numFmtId="0" fontId="8" fillId="0" borderId="3" xfId="1" applyFont="1" applyFill="1" applyBorder="1" applyAlignment="1">
      <alignment horizontal="left" vertical="center" wrapText="1"/>
    </xf>
    <xf numFmtId="1" fontId="8" fillId="0" borderId="3" xfId="1" applyNumberFormat="1" applyFont="1" applyBorder="1" applyAlignment="1">
      <alignment horizontal="right" vertical="center"/>
    </xf>
    <xf numFmtId="1" fontId="8" fillId="0" borderId="3" xfId="1" applyNumberFormat="1" applyFont="1" applyBorder="1" applyAlignment="1">
      <alignment horizontal="center" vertical="center"/>
    </xf>
    <xf numFmtId="1" fontId="8" fillId="0" borderId="3" xfId="1" applyNumberFormat="1" applyFont="1" applyBorder="1" applyAlignment="1">
      <alignment vertical="center"/>
    </xf>
    <xf numFmtId="0" fontId="13" fillId="0" borderId="0" xfId="1" applyFont="1" applyFill="1" applyAlignment="1">
      <alignment vertical="center"/>
    </xf>
    <xf numFmtId="0" fontId="13" fillId="0" borderId="0" xfId="1" applyFont="1" applyFill="1" applyBorder="1" applyAlignment="1">
      <alignment vertical="center"/>
    </xf>
    <xf numFmtId="0" fontId="13" fillId="0" borderId="0" xfId="1" applyFont="1" applyFill="1" applyAlignment="1"/>
    <xf numFmtId="0" fontId="13" fillId="0" borderId="0" xfId="1" applyFont="1" applyFill="1" applyAlignment="1">
      <alignment horizontal="right"/>
    </xf>
    <xf numFmtId="0" fontId="3" fillId="0" borderId="0" xfId="1" applyFont="1" applyFill="1" applyAlignment="1"/>
    <xf numFmtId="0" fontId="13" fillId="0" borderId="0" xfId="1" applyFont="1" applyFill="1" applyBorder="1" applyAlignment="1">
      <alignment horizontal="right" vertical="center"/>
    </xf>
    <xf numFmtId="49" fontId="12" fillId="0" borderId="0" xfId="1" applyNumberFormat="1" applyFont="1" applyFill="1" applyAlignment="1">
      <alignment horizontal="left" vertical="center"/>
    </xf>
    <xf numFmtId="0" fontId="3" fillId="0" borderId="0" xfId="1" applyFont="1" applyFill="1"/>
    <xf numFmtId="0" fontId="26" fillId="0" borderId="0" xfId="1" applyFont="1" applyFill="1" applyAlignment="1">
      <alignment horizontal="left" vertical="center"/>
    </xf>
    <xf numFmtId="0" fontId="8" fillId="0" borderId="0" xfId="1" applyFont="1" applyFill="1" applyAlignment="1">
      <alignment vertical="center"/>
    </xf>
    <xf numFmtId="0" fontId="9" fillId="0" borderId="0" xfId="1" applyFont="1" applyFill="1" applyAlignment="1">
      <alignment vertical="center"/>
    </xf>
    <xf numFmtId="0" fontId="27" fillId="0" borderId="0" xfId="1" applyFont="1" applyFill="1"/>
    <xf numFmtId="3" fontId="7" fillId="2" borderId="3" xfId="1" applyNumberFormat="1" applyFont="1" applyFill="1" applyBorder="1" applyAlignment="1">
      <alignment vertical="center" wrapText="1"/>
    </xf>
    <xf numFmtId="0" fontId="3" fillId="0" borderId="0" xfId="1" applyFont="1"/>
    <xf numFmtId="0" fontId="7" fillId="2" borderId="0" xfId="1" applyFont="1" applyFill="1" applyBorder="1" applyAlignment="1">
      <alignment vertical="center" wrapText="1"/>
    </xf>
    <xf numFmtId="164" fontId="28" fillId="3" borderId="1" xfId="1" applyNumberFormat="1" applyFont="1" applyFill="1" applyBorder="1" applyAlignment="1">
      <alignment horizontal="right" vertical="center"/>
    </xf>
    <xf numFmtId="0" fontId="28" fillId="3" borderId="1" xfId="1" applyFont="1" applyFill="1" applyBorder="1" applyAlignment="1">
      <alignment horizontal="right" vertical="center"/>
    </xf>
    <xf numFmtId="0" fontId="28" fillId="3" borderId="1" xfId="1" applyFont="1" applyFill="1" applyBorder="1" applyAlignment="1">
      <alignment vertical="center"/>
    </xf>
    <xf numFmtId="0" fontId="29" fillId="0" borderId="0" xfId="1" applyFont="1"/>
    <xf numFmtId="0" fontId="8" fillId="0" borderId="2" xfId="1" applyFont="1" applyFill="1" applyBorder="1" applyAlignment="1">
      <alignment horizontal="right" vertical="center"/>
    </xf>
    <xf numFmtId="0" fontId="7" fillId="0" borderId="2" xfId="1" applyFont="1" applyBorder="1" applyAlignment="1">
      <alignment vertical="center"/>
    </xf>
    <xf numFmtId="0" fontId="8" fillId="0" borderId="0" xfId="1" applyFont="1" applyFill="1" applyBorder="1" applyAlignment="1">
      <alignment horizontal="left" vertical="center"/>
    </xf>
    <xf numFmtId="0" fontId="8" fillId="0" borderId="0" xfId="1" applyFont="1" applyFill="1" applyBorder="1" applyAlignment="1">
      <alignment horizontal="right" vertical="center"/>
    </xf>
    <xf numFmtId="0" fontId="8" fillId="0" borderId="0" xfId="1" applyFont="1" applyBorder="1" applyAlignment="1">
      <alignment vertical="center"/>
    </xf>
    <xf numFmtId="0" fontId="8" fillId="0" borderId="3" xfId="1" applyFont="1" applyFill="1" applyBorder="1" applyAlignment="1">
      <alignment horizontal="right" vertical="center"/>
    </xf>
    <xf numFmtId="0" fontId="8" fillId="0" borderId="3" xfId="1" applyFont="1" applyFill="1" applyBorder="1" applyAlignment="1">
      <alignment vertical="center"/>
    </xf>
    <xf numFmtId="0" fontId="8" fillId="0" borderId="0" xfId="1" applyFont="1" applyAlignment="1">
      <alignment vertical="center"/>
    </xf>
    <xf numFmtId="165" fontId="30" fillId="0" borderId="0" xfId="1" applyNumberFormat="1" applyFont="1"/>
    <xf numFmtId="0" fontId="8" fillId="0" borderId="0" xfId="1" applyFont="1"/>
    <xf numFmtId="165" fontId="8" fillId="0" borderId="0" xfId="1" applyNumberFormat="1" applyFont="1"/>
    <xf numFmtId="0" fontId="8" fillId="0" borderId="0" xfId="1" applyFont="1" applyAlignment="1">
      <alignment wrapText="1"/>
    </xf>
    <xf numFmtId="0" fontId="31" fillId="0" borderId="0" xfId="1" applyFont="1" applyBorder="1"/>
    <xf numFmtId="164" fontId="24" fillId="3" borderId="1" xfId="1" applyNumberFormat="1" applyFont="1" applyFill="1" applyBorder="1" applyAlignment="1">
      <alignment horizontal="right" vertical="center"/>
    </xf>
    <xf numFmtId="0" fontId="24" fillId="3" borderId="1" xfId="1" applyFont="1" applyFill="1" applyBorder="1" applyAlignment="1">
      <alignment horizontal="right" vertical="center"/>
    </xf>
    <xf numFmtId="0" fontId="7" fillId="3" borderId="1" xfId="1" applyFont="1" applyFill="1" applyBorder="1" applyAlignment="1">
      <alignment vertical="center"/>
    </xf>
    <xf numFmtId="0" fontId="8" fillId="0" borderId="2" xfId="1" applyFont="1" applyBorder="1" applyAlignment="1">
      <alignment vertical="center"/>
    </xf>
    <xf numFmtId="0" fontId="8" fillId="0" borderId="0" xfId="1" applyFont="1" applyFill="1" applyBorder="1" applyAlignment="1">
      <alignment vertical="center"/>
    </xf>
    <xf numFmtId="0" fontId="8" fillId="0" borderId="3" xfId="1" applyFont="1" applyBorder="1" applyAlignment="1">
      <alignment vertical="center"/>
    </xf>
    <xf numFmtId="0" fontId="8" fillId="0" borderId="0" xfId="1" applyFont="1" applyAlignment="1">
      <alignment vertical="justify"/>
    </xf>
    <xf numFmtId="165" fontId="8" fillId="0" borderId="0" xfId="1" applyNumberFormat="1" applyFont="1" applyAlignment="1">
      <alignment vertical="justify"/>
    </xf>
    <xf numFmtId="0" fontId="3" fillId="0" borderId="0" xfId="1" applyFont="1" applyAlignment="1">
      <alignment vertical="justify"/>
    </xf>
    <xf numFmtId="165" fontId="30" fillId="0" borderId="0" xfId="1" applyNumberFormat="1" applyFont="1" applyAlignment="1">
      <alignment vertical="justify"/>
    </xf>
    <xf numFmtId="0" fontId="3" fillId="5" borderId="0" xfId="1" applyFont="1" applyFill="1" applyAlignment="1">
      <alignment vertical="center" wrapText="1"/>
    </xf>
    <xf numFmtId="0" fontId="7" fillId="2" borderId="0" xfId="1" applyFont="1" applyFill="1" applyBorder="1" applyAlignment="1">
      <alignment vertical="center"/>
    </xf>
    <xf numFmtId="0" fontId="7" fillId="2" borderId="3" xfId="1" applyFont="1" applyFill="1" applyBorder="1" applyAlignment="1">
      <alignment vertical="center"/>
    </xf>
    <xf numFmtId="0" fontId="32" fillId="2" borderId="3" xfId="1" applyFont="1" applyFill="1" applyBorder="1" applyAlignment="1">
      <alignment vertical="center"/>
    </xf>
    <xf numFmtId="165" fontId="24" fillId="3" borderId="1" xfId="1" applyNumberFormat="1" applyFont="1" applyFill="1" applyBorder="1" applyAlignment="1">
      <alignment horizontal="right" vertical="center"/>
    </xf>
    <xf numFmtId="0" fontId="8" fillId="3" borderId="1" xfId="1" applyFont="1" applyFill="1" applyBorder="1" applyAlignment="1">
      <alignment vertical="center"/>
    </xf>
    <xf numFmtId="0" fontId="2" fillId="0" borderId="0" xfId="1" applyAlignment="1">
      <alignment vertical="center"/>
    </xf>
    <xf numFmtId="0" fontId="3" fillId="0" borderId="0" xfId="1" applyFont="1" applyAlignment="1">
      <alignment vertical="center"/>
    </xf>
    <xf numFmtId="165" fontId="8" fillId="0" borderId="2" xfId="1" applyNumberFormat="1" applyFont="1" applyBorder="1" applyAlignment="1">
      <alignment vertical="center"/>
    </xf>
    <xf numFmtId="165" fontId="8" fillId="0" borderId="3" xfId="1" applyNumberFormat="1" applyFont="1" applyBorder="1" applyAlignment="1">
      <alignment vertical="center"/>
    </xf>
    <xf numFmtId="165" fontId="8" fillId="0" borderId="0" xfId="1" applyNumberFormat="1" applyFont="1" applyBorder="1" applyAlignment="1">
      <alignment vertical="center"/>
    </xf>
    <xf numFmtId="0" fontId="8" fillId="3" borderId="3" xfId="1" applyFont="1" applyFill="1" applyBorder="1" applyAlignment="1">
      <alignment vertical="center"/>
    </xf>
    <xf numFmtId="164" fontId="8" fillId="0" borderId="0" xfId="1" applyNumberFormat="1" applyFont="1" applyFill="1" applyBorder="1" applyAlignment="1">
      <alignment horizontal="right" vertical="center"/>
    </xf>
    <xf numFmtId="164" fontId="8" fillId="0" borderId="3" xfId="1" applyNumberFormat="1" applyFont="1" applyFill="1" applyBorder="1" applyAlignment="1">
      <alignment horizontal="right" vertical="center"/>
    </xf>
    <xf numFmtId="0" fontId="7" fillId="0" borderId="0" xfId="1" applyFont="1" applyFill="1" applyBorder="1" applyAlignment="1">
      <alignment horizontal="left" vertical="center"/>
    </xf>
    <xf numFmtId="0" fontId="3" fillId="0" borderId="0" xfId="1" applyFont="1" applyFill="1" applyAlignment="1">
      <alignment vertical="center"/>
    </xf>
    <xf numFmtId="0" fontId="33" fillId="0" borderId="0" xfId="1" applyFont="1" applyFill="1" applyAlignment="1">
      <alignment horizontal="left" vertical="center"/>
    </xf>
    <xf numFmtId="3" fontId="7" fillId="2" borderId="3" xfId="1" applyNumberFormat="1" applyFont="1" applyFill="1" applyBorder="1" applyAlignment="1">
      <alignment horizontal="center" vertical="center" wrapText="1"/>
    </xf>
    <xf numFmtId="0" fontId="7" fillId="2" borderId="0" xfId="1" applyFont="1" applyFill="1" applyBorder="1" applyAlignment="1">
      <alignment vertical="center" textRotation="90" wrapText="1"/>
    </xf>
    <xf numFmtId="0" fontId="8" fillId="2" borderId="0" xfId="1" applyFont="1" applyFill="1" applyAlignment="1">
      <alignment vertical="center"/>
    </xf>
    <xf numFmtId="0" fontId="18" fillId="3" borderId="1" xfId="1" applyFont="1" applyFill="1" applyBorder="1" applyAlignment="1">
      <alignment horizontal="right" vertical="center"/>
    </xf>
    <xf numFmtId="1" fontId="24" fillId="3" borderId="1" xfId="1" applyNumberFormat="1" applyFont="1" applyFill="1" applyBorder="1" applyAlignment="1">
      <alignment horizontal="right" vertical="center"/>
    </xf>
    <xf numFmtId="1" fontId="8" fillId="0" borderId="2" xfId="1" applyNumberFormat="1" applyFont="1" applyFill="1" applyBorder="1" applyAlignment="1">
      <alignment horizontal="right" vertical="center"/>
    </xf>
    <xf numFmtId="0" fontId="7" fillId="0" borderId="2" xfId="1" applyFont="1" applyFill="1" applyBorder="1" applyAlignment="1">
      <alignment vertical="center"/>
    </xf>
    <xf numFmtId="1" fontId="8" fillId="0" borderId="0" xfId="1" applyNumberFormat="1" applyFont="1" applyFill="1" applyBorder="1" applyAlignment="1">
      <alignment horizontal="right" vertical="center"/>
    </xf>
    <xf numFmtId="0" fontId="14" fillId="0" borderId="0" xfId="1" applyFont="1" applyFill="1" applyBorder="1" applyAlignment="1">
      <alignment horizontal="right" vertical="center"/>
    </xf>
    <xf numFmtId="1" fontId="8" fillId="0" borderId="3" xfId="1" applyNumberFormat="1" applyFont="1" applyFill="1" applyBorder="1" applyAlignment="1">
      <alignment horizontal="right" vertical="center"/>
    </xf>
    <xf numFmtId="165" fontId="8" fillId="0" borderId="0" xfId="1" applyNumberFormat="1" applyFont="1" applyFill="1" applyAlignment="1">
      <alignment vertical="center"/>
    </xf>
    <xf numFmtId="0" fontId="8" fillId="5" borderId="0" xfId="1" applyFont="1" applyFill="1" applyAlignment="1">
      <alignment horizontal="left" vertical="center" wrapText="1"/>
    </xf>
    <xf numFmtId="0" fontId="8" fillId="0" borderId="0" xfId="1" applyFont="1" applyAlignment="1">
      <alignment vertical="center" wrapText="1"/>
    </xf>
    <xf numFmtId="49" fontId="34" fillId="0" borderId="0" xfId="1" applyNumberFormat="1" applyFont="1" applyFill="1" applyBorder="1" applyAlignment="1">
      <alignment vertical="center" wrapText="1"/>
    </xf>
    <xf numFmtId="0" fontId="3" fillId="0" borderId="0" xfId="1" applyFont="1" applyFill="1" applyBorder="1" applyAlignment="1"/>
    <xf numFmtId="0" fontId="35" fillId="0" borderId="0" xfId="1" applyFont="1" applyFill="1" applyBorder="1" applyAlignment="1">
      <alignment horizontal="center" vertical="top"/>
    </xf>
    <xf numFmtId="49" fontId="12" fillId="0" borderId="0" xfId="1" applyNumberFormat="1" applyFont="1" applyFill="1" applyBorder="1" applyAlignment="1">
      <alignment vertical="center" wrapText="1"/>
    </xf>
    <xf numFmtId="0" fontId="3" fillId="0" borderId="0" xfId="1" applyFont="1" applyFill="1" applyBorder="1"/>
    <xf numFmtId="0" fontId="29" fillId="0" borderId="0" xfId="1" applyFont="1" applyFill="1" applyBorder="1" applyAlignment="1">
      <alignment vertical="center"/>
    </xf>
    <xf numFmtId="0" fontId="29" fillId="6" borderId="0" xfId="1" applyFont="1" applyFill="1" applyBorder="1" applyAlignment="1">
      <alignment vertical="center"/>
    </xf>
    <xf numFmtId="0" fontId="3" fillId="0" borderId="0" xfId="1" applyFont="1" applyFill="1" applyBorder="1" applyAlignment="1">
      <alignment vertical="center" wrapText="1"/>
    </xf>
    <xf numFmtId="0" fontId="7" fillId="2" borderId="2" xfId="1" applyFont="1" applyFill="1" applyBorder="1" applyAlignment="1">
      <alignment vertical="center" wrapText="1"/>
    </xf>
    <xf numFmtId="0" fontId="3" fillId="0" borderId="0" xfId="1" applyFont="1" applyFill="1" applyBorder="1" applyAlignment="1">
      <alignment horizontal="center" vertical="center" wrapText="1"/>
    </xf>
    <xf numFmtId="0" fontId="29" fillId="0" borderId="0" xfId="1" applyFont="1" applyFill="1" applyBorder="1" applyAlignment="1">
      <alignment horizontal="center" vertical="center" wrapText="1"/>
    </xf>
    <xf numFmtId="0" fontId="29" fillId="6" borderId="0" xfId="1" applyFont="1" applyFill="1" applyBorder="1" applyAlignment="1">
      <alignment horizontal="center" vertical="center" wrapText="1"/>
    </xf>
    <xf numFmtId="0" fontId="3" fillId="6" borderId="0" xfId="1" applyFont="1" applyFill="1" applyBorder="1" applyAlignment="1">
      <alignment horizontal="center" vertical="center" wrapText="1"/>
    </xf>
    <xf numFmtId="164" fontId="7" fillId="3" borderId="1" xfId="1" applyNumberFormat="1" applyFont="1" applyFill="1" applyBorder="1" applyAlignment="1">
      <alignment horizontal="right" vertical="center"/>
    </xf>
    <xf numFmtId="2" fontId="29" fillId="0" borderId="0" xfId="1" applyNumberFormat="1" applyFont="1" applyFill="1" applyBorder="1" applyAlignment="1">
      <alignment horizontal="right" vertical="center"/>
    </xf>
    <xf numFmtId="164" fontId="29" fillId="0" borderId="0" xfId="1" applyNumberFormat="1" applyFont="1" applyFill="1" applyBorder="1" applyAlignment="1">
      <alignment horizontal="right" vertical="center"/>
    </xf>
    <xf numFmtId="1" fontId="7" fillId="0" borderId="2" xfId="1" applyNumberFormat="1" applyFont="1" applyFill="1" applyBorder="1" applyAlignment="1">
      <alignment horizontal="right" vertical="center"/>
    </xf>
    <xf numFmtId="1" fontId="3" fillId="0" borderId="0" xfId="1" applyNumberFormat="1" applyFont="1" applyFill="1" applyBorder="1" applyAlignment="1">
      <alignment horizontal="right" vertical="center"/>
    </xf>
    <xf numFmtId="1" fontId="3" fillId="0" borderId="0" xfId="1" applyNumberFormat="1" applyFont="1" applyBorder="1" applyAlignment="1">
      <alignment horizontal="right" vertical="center"/>
    </xf>
    <xf numFmtId="2" fontId="3" fillId="0" borderId="0" xfId="1" applyNumberFormat="1" applyFont="1" applyFill="1" applyBorder="1" applyAlignment="1">
      <alignment horizontal="right" vertical="center"/>
    </xf>
    <xf numFmtId="2" fontId="8" fillId="0" borderId="0" xfId="1" applyNumberFormat="1" applyFont="1" applyFill="1" applyBorder="1" applyAlignment="1">
      <alignment horizontal="right" vertical="center"/>
    </xf>
    <xf numFmtId="165" fontId="8" fillId="0" borderId="0" xfId="1" applyNumberFormat="1" applyFont="1" applyFill="1" applyBorder="1"/>
    <xf numFmtId="0" fontId="8" fillId="0" borderId="0" xfId="1" applyFont="1" applyFill="1" applyBorder="1"/>
    <xf numFmtId="0" fontId="3" fillId="0" borderId="0" xfId="1" applyFont="1" applyBorder="1"/>
    <xf numFmtId="0" fontId="7" fillId="2" borderId="1" xfId="0" applyFont="1" applyFill="1" applyBorder="1" applyAlignment="1">
      <alignment horizontal="center" vertical="center" wrapText="1"/>
    </xf>
    <xf numFmtId="0" fontId="12" fillId="0" borderId="0" xfId="5" applyFont="1" applyFill="1" applyBorder="1" applyAlignment="1">
      <alignment vertical="center"/>
    </xf>
    <xf numFmtId="0" fontId="12" fillId="0" borderId="0" xfId="5" applyFont="1" applyFill="1" applyBorder="1" applyAlignment="1">
      <alignment horizontal="left" vertical="center"/>
    </xf>
    <xf numFmtId="0" fontId="13" fillId="0" borderId="0" xfId="5" applyFont="1" applyFill="1" applyBorder="1" applyAlignment="1">
      <alignment horizontal="right" vertical="center"/>
    </xf>
    <xf numFmtId="0" fontId="2" fillId="0" borderId="0" xfId="5" applyAlignment="1">
      <alignment vertical="center"/>
    </xf>
    <xf numFmtId="0" fontId="7" fillId="0" borderId="0" xfId="5" applyFont="1" applyFill="1" applyBorder="1" applyAlignment="1">
      <alignment horizontal="center" vertical="center" wrapText="1"/>
    </xf>
    <xf numFmtId="0" fontId="8" fillId="0" borderId="0" xfId="5" applyFont="1" applyFill="1" applyBorder="1" applyAlignment="1">
      <alignment vertical="center"/>
    </xf>
    <xf numFmtId="0" fontId="2" fillId="0" borderId="0" xfId="5"/>
    <xf numFmtId="3" fontId="7" fillId="0" borderId="0" xfId="5" applyNumberFormat="1" applyFont="1" applyFill="1" applyBorder="1" applyAlignment="1">
      <alignment horizontal="center" vertical="center" wrapText="1"/>
    </xf>
    <xf numFmtId="0" fontId="7" fillId="0" borderId="0" xfId="5" applyFont="1" applyFill="1" applyBorder="1" applyAlignment="1">
      <alignment horizontal="right" vertical="center" wrapText="1"/>
    </xf>
    <xf numFmtId="3" fontId="28" fillId="0" borderId="0" xfId="5" applyNumberFormat="1" applyFont="1" applyFill="1" applyBorder="1" applyAlignment="1">
      <alignment horizontal="center" vertical="center"/>
    </xf>
    <xf numFmtId="3" fontId="28" fillId="0" borderId="0" xfId="5" applyNumberFormat="1" applyFont="1" applyFill="1" applyBorder="1" applyAlignment="1">
      <alignment horizontal="left" vertical="center"/>
    </xf>
    <xf numFmtId="164" fontId="28" fillId="0" borderId="0" xfId="5" applyNumberFormat="1" applyFont="1" applyFill="1" applyBorder="1" applyAlignment="1">
      <alignment horizontal="right" vertical="center"/>
    </xf>
    <xf numFmtId="0" fontId="2" fillId="7" borderId="0" xfId="5" applyFill="1" applyAlignment="1">
      <alignment horizontal="right"/>
    </xf>
    <xf numFmtId="0" fontId="2" fillId="7" borderId="0" xfId="5" applyFill="1"/>
    <xf numFmtId="3" fontId="8" fillId="0" borderId="0" xfId="5" applyNumberFormat="1" applyFont="1" applyFill="1" applyBorder="1" applyAlignment="1">
      <alignment horizontal="left" vertical="center" wrapText="1"/>
    </xf>
    <xf numFmtId="164" fontId="8" fillId="0" borderId="0" xfId="5" applyNumberFormat="1" applyFont="1" applyFill="1" applyBorder="1" applyAlignment="1">
      <alignment horizontal="right" vertical="center"/>
    </xf>
    <xf numFmtId="0" fontId="2" fillId="0" borderId="0" xfId="5" applyAlignment="1">
      <alignment horizontal="right"/>
    </xf>
    <xf numFmtId="0" fontId="2" fillId="0" borderId="0" xfId="5" applyBorder="1" applyAlignment="1">
      <alignment horizontal="right"/>
    </xf>
    <xf numFmtId="0" fontId="2" fillId="0" borderId="0" xfId="5" applyBorder="1"/>
    <xf numFmtId="3" fontId="3" fillId="0" borderId="0" xfId="5" applyNumberFormat="1" applyFont="1" applyFill="1" applyBorder="1" applyAlignment="1">
      <alignment horizontal="left" vertical="center" wrapText="1"/>
    </xf>
    <xf numFmtId="164" fontId="3" fillId="0" borderId="0" xfId="5" applyNumberFormat="1" applyFont="1" applyFill="1" applyBorder="1" applyAlignment="1">
      <alignment horizontal="right" vertical="center"/>
    </xf>
    <xf numFmtId="0" fontId="29" fillId="0" borderId="0" xfId="5" applyFont="1" applyAlignment="1">
      <alignment horizontal="left" vertical="center"/>
    </xf>
    <xf numFmtId="0" fontId="3" fillId="0" borderId="0" xfId="5" applyFont="1" applyAlignment="1">
      <alignment vertical="center"/>
    </xf>
    <xf numFmtId="0" fontId="2" fillId="0" borderId="0" xfId="5" applyAlignment="1">
      <alignment horizontal="center"/>
    </xf>
    <xf numFmtId="0" fontId="0" fillId="0" borderId="3" xfId="0" applyBorder="1"/>
    <xf numFmtId="0" fontId="8" fillId="0" borderId="0" xfId="0" applyFont="1" applyAlignment="1">
      <alignment horizontal="right"/>
    </xf>
    <xf numFmtId="0" fontId="8" fillId="0" borderId="0" xfId="0" applyFont="1" applyAlignment="1"/>
    <xf numFmtId="0" fontId="8" fillId="0" borderId="0" xfId="0" applyFont="1" applyBorder="1" applyAlignment="1"/>
    <xf numFmtId="0" fontId="8" fillId="0" borderId="0" xfId="0" applyFont="1" applyBorder="1" applyAlignment="1">
      <alignment horizontal="right"/>
    </xf>
    <xf numFmtId="0" fontId="13" fillId="0" borderId="0" xfId="0" applyFont="1"/>
    <xf numFmtId="0" fontId="12" fillId="0" borderId="0" xfId="0" applyFont="1" applyAlignment="1"/>
    <xf numFmtId="0" fontId="40" fillId="0" borderId="0" xfId="0" applyFont="1" applyAlignment="1">
      <alignment horizontal="right"/>
    </xf>
    <xf numFmtId="0" fontId="12" fillId="0" borderId="0" xfId="0" applyFont="1" applyAlignment="1">
      <alignment horizontal="left"/>
    </xf>
    <xf numFmtId="0" fontId="0" fillId="8" borderId="0" xfId="0" applyFill="1"/>
    <xf numFmtId="0" fontId="7" fillId="2" borderId="1" xfId="0" applyFont="1" applyFill="1" applyBorder="1" applyAlignment="1">
      <alignment horizontal="righ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top" wrapText="1"/>
    </xf>
    <xf numFmtId="0" fontId="37" fillId="2" borderId="1" xfId="0" applyFont="1" applyFill="1" applyBorder="1"/>
    <xf numFmtId="0" fontId="41" fillId="3" borderId="1" xfId="0" applyFont="1" applyFill="1" applyBorder="1"/>
    <xf numFmtId="0" fontId="8" fillId="0" borderId="3" xfId="0" applyFont="1" applyBorder="1" applyAlignment="1"/>
    <xf numFmtId="0" fontId="8" fillId="2" borderId="5" xfId="0" applyFont="1" applyFill="1" applyBorder="1" applyAlignment="1"/>
    <xf numFmtId="0" fontId="8" fillId="2" borderId="6" xfId="0" applyFont="1" applyFill="1" applyBorder="1" applyAlignment="1"/>
    <xf numFmtId="0" fontId="8" fillId="2" borderId="7" xfId="0" applyFont="1" applyFill="1" applyBorder="1" applyAlignment="1"/>
    <xf numFmtId="0" fontId="7" fillId="2" borderId="1" xfId="0" applyFont="1" applyFill="1" applyBorder="1" applyAlignment="1">
      <alignment horizontal="right" vertical="center"/>
    </xf>
    <xf numFmtId="165" fontId="18" fillId="3" borderId="1" xfId="0" applyNumberFormat="1" applyFont="1" applyFill="1" applyBorder="1" applyAlignment="1"/>
    <xf numFmtId="165" fontId="8" fillId="0" borderId="0" xfId="0" applyNumberFormat="1" applyFont="1" applyAlignment="1"/>
    <xf numFmtId="165" fontId="39" fillId="0" borderId="0" xfId="6" applyNumberFormat="1" applyFont="1" applyAlignment="1" applyProtection="1"/>
    <xf numFmtId="165" fontId="8" fillId="0" borderId="0" xfId="6" applyNumberFormat="1" applyFont="1" applyAlignment="1" applyProtection="1"/>
    <xf numFmtId="165" fontId="8" fillId="0" borderId="3" xfId="0" applyNumberFormat="1" applyFont="1" applyBorder="1" applyAlignment="1"/>
    <xf numFmtId="1" fontId="8" fillId="0" borderId="0" xfId="0" applyNumberFormat="1" applyFont="1" applyAlignment="1"/>
    <xf numFmtId="1" fontId="8" fillId="0" borderId="3" xfId="0" applyNumberFormat="1" applyFont="1" applyBorder="1" applyAlignment="1"/>
    <xf numFmtId="0" fontId="43" fillId="3" borderId="1" xfId="0" applyFont="1" applyFill="1" applyBorder="1"/>
    <xf numFmtId="0" fontId="8" fillId="2" borderId="0" xfId="0" applyFont="1" applyFill="1" applyBorder="1" applyAlignment="1">
      <alignment horizontal="left" wrapText="1" indent="2"/>
    </xf>
    <xf numFmtId="49" fontId="12" fillId="0" borderId="0" xfId="7" applyNumberFormat="1" applyFont="1" applyFill="1" applyAlignment="1">
      <alignment horizontal="left" vertical="center"/>
    </xf>
    <xf numFmtId="0" fontId="13" fillId="0" borderId="0" xfId="7" applyFont="1" applyFill="1" applyAlignment="1">
      <alignment vertical="center"/>
    </xf>
    <xf numFmtId="0" fontId="13" fillId="0" borderId="0" xfId="7" applyFont="1" applyFill="1" applyBorder="1" applyAlignment="1">
      <alignment horizontal="right" vertical="center"/>
    </xf>
    <xf numFmtId="0" fontId="3" fillId="0" borderId="0" xfId="7" applyFont="1" applyFill="1" applyAlignment="1"/>
    <xf numFmtId="0" fontId="3" fillId="0" borderId="0" xfId="7" applyFont="1" applyFill="1"/>
    <xf numFmtId="0" fontId="7" fillId="2" borderId="1" xfId="7" applyFont="1" applyFill="1" applyBorder="1" applyAlignment="1">
      <alignment horizontal="center" vertical="center" wrapText="1"/>
    </xf>
    <xf numFmtId="0" fontId="27" fillId="0" borderId="0" xfId="7" applyFont="1" applyFill="1"/>
    <xf numFmtId="0" fontId="24" fillId="3" borderId="1" xfId="7" applyFont="1" applyFill="1" applyBorder="1" applyAlignment="1">
      <alignment horizontal="center" vertical="center" wrapText="1"/>
    </xf>
    <xf numFmtId="0" fontId="28" fillId="3" borderId="1" xfId="7" applyFont="1" applyFill="1" applyBorder="1" applyAlignment="1">
      <alignment horizontal="left" vertical="center" wrapText="1"/>
    </xf>
    <xf numFmtId="0" fontId="28" fillId="3" borderId="1" xfId="7" applyFont="1" applyFill="1" applyBorder="1" applyAlignment="1">
      <alignment horizontal="center" vertical="center" wrapText="1"/>
    </xf>
    <xf numFmtId="164" fontId="28" fillId="3" borderId="1" xfId="7" applyNumberFormat="1" applyFont="1" applyFill="1" applyBorder="1" applyAlignment="1">
      <alignment horizontal="right" vertical="center"/>
    </xf>
    <xf numFmtId="0" fontId="2" fillId="0" borderId="0" xfId="7"/>
    <xf numFmtId="0" fontId="37" fillId="0" borderId="0" xfId="7" applyFont="1"/>
    <xf numFmtId="0" fontId="29" fillId="0" borderId="0" xfId="7" applyFont="1"/>
    <xf numFmtId="0" fontId="7" fillId="0" borderId="2" xfId="7" applyFont="1" applyFill="1" applyBorder="1" applyAlignment="1">
      <alignment horizontal="left" vertical="center" wrapText="1"/>
    </xf>
    <xf numFmtId="165" fontId="7" fillId="0" borderId="2" xfId="7" applyNumberFormat="1" applyFont="1" applyBorder="1" applyAlignment="1">
      <alignment horizontal="right" vertical="center"/>
    </xf>
    <xf numFmtId="0" fontId="3" fillId="0" borderId="0" xfId="7" applyFont="1"/>
    <xf numFmtId="165" fontId="2" fillId="0" borderId="0" xfId="7" applyNumberFormat="1"/>
    <xf numFmtId="0" fontId="8" fillId="0" borderId="0" xfId="7" applyFont="1" applyFill="1" applyBorder="1" applyAlignment="1">
      <alignment horizontal="left" vertical="center" wrapText="1"/>
    </xf>
    <xf numFmtId="165" fontId="8" fillId="0" borderId="0" xfId="7" applyNumberFormat="1" applyFont="1" applyFill="1" applyBorder="1" applyAlignment="1">
      <alignment horizontal="right" vertical="center"/>
    </xf>
    <xf numFmtId="0" fontId="7" fillId="0" borderId="0" xfId="7" applyFont="1" applyFill="1" applyBorder="1" applyAlignment="1">
      <alignment horizontal="left" vertical="center" wrapText="1"/>
    </xf>
    <xf numFmtId="165" fontId="7" fillId="0" borderId="0" xfId="7" applyNumberFormat="1" applyFont="1" applyFill="1" applyBorder="1" applyAlignment="1">
      <alignment horizontal="right" vertical="center"/>
    </xf>
    <xf numFmtId="0" fontId="8" fillId="0" borderId="0" xfId="7" applyFont="1" applyBorder="1" applyAlignment="1">
      <alignment vertical="center"/>
    </xf>
    <xf numFmtId="0" fontId="7" fillId="0" borderId="0" xfId="7" applyFont="1" applyFill="1" applyBorder="1" applyAlignment="1">
      <alignment vertical="center" wrapText="1"/>
    </xf>
    <xf numFmtId="0" fontId="8" fillId="0" borderId="0" xfId="7" applyFont="1" applyFill="1" applyBorder="1" applyAlignment="1">
      <alignment vertical="center" wrapText="1"/>
    </xf>
    <xf numFmtId="0" fontId="7" fillId="0" borderId="3" xfId="7" applyFont="1" applyFill="1" applyBorder="1" applyAlignment="1">
      <alignment horizontal="left" vertical="center" wrapText="1"/>
    </xf>
    <xf numFmtId="165" fontId="7" fillId="0" borderId="3" xfId="7" applyNumberFormat="1" applyFont="1" applyFill="1" applyBorder="1" applyAlignment="1">
      <alignment horizontal="right" vertical="center"/>
    </xf>
    <xf numFmtId="0" fontId="3" fillId="0" borderId="3" xfId="7" applyFont="1" applyBorder="1"/>
    <xf numFmtId="0" fontId="8" fillId="0" borderId="0" xfId="7" applyFont="1" applyAlignment="1">
      <alignment vertical="center"/>
    </xf>
    <xf numFmtId="0" fontId="30" fillId="0" borderId="0" xfId="7" applyFont="1"/>
    <xf numFmtId="165" fontId="30" fillId="0" borderId="0" xfId="7" applyNumberFormat="1" applyFont="1"/>
    <xf numFmtId="0" fontId="8" fillId="2" borderId="0" xfId="7" applyFont="1" applyFill="1" applyBorder="1" applyAlignment="1">
      <alignment horizontal="left" vertical="center" wrapText="1"/>
    </xf>
    <xf numFmtId="0" fontId="8" fillId="2" borderId="0" xfId="7" applyFont="1" applyFill="1" applyBorder="1" applyAlignment="1">
      <alignment vertical="center"/>
    </xf>
    <xf numFmtId="0" fontId="7" fillId="2" borderId="0" xfId="7" applyFont="1" applyFill="1" applyBorder="1" applyAlignment="1">
      <alignment horizontal="right" vertical="center" wrapText="1"/>
    </xf>
    <xf numFmtId="0" fontId="8" fillId="2" borderId="6" xfId="7" applyFont="1" applyFill="1" applyBorder="1" applyAlignment="1">
      <alignment horizontal="left" vertical="center" wrapText="1"/>
    </xf>
    <xf numFmtId="0" fontId="7" fillId="2" borderId="6" xfId="7" applyFont="1" applyFill="1" applyBorder="1" applyAlignment="1">
      <alignment vertical="center" wrapText="1"/>
    </xf>
    <xf numFmtId="0" fontId="8" fillId="2" borderId="6" xfId="7" applyFont="1" applyFill="1" applyBorder="1" applyAlignment="1">
      <alignment vertical="center" wrapText="1"/>
    </xf>
    <xf numFmtId="0" fontId="7" fillId="2" borderId="6" xfId="7" applyFont="1" applyFill="1" applyBorder="1" applyAlignment="1">
      <alignment horizontal="left" vertical="center" wrapText="1"/>
    </xf>
    <xf numFmtId="0" fontId="13" fillId="0" borderId="0" xfId="7" applyFont="1" applyFill="1" applyAlignment="1">
      <alignment horizontal="right"/>
    </xf>
    <xf numFmtId="0" fontId="8" fillId="2" borderId="5" xfId="1" applyFont="1" applyFill="1" applyBorder="1" applyAlignment="1">
      <alignment horizontal="left" vertical="center" wrapText="1"/>
    </xf>
    <xf numFmtId="0" fontId="8" fillId="2" borderId="6" xfId="1" applyFont="1" applyFill="1" applyBorder="1" applyAlignment="1">
      <alignment horizontal="left" vertical="center" wrapText="1"/>
    </xf>
    <xf numFmtId="0" fontId="8" fillId="2" borderId="7" xfId="1" applyFont="1" applyFill="1" applyBorder="1" applyAlignment="1">
      <alignment horizontal="left" vertical="center" wrapText="1"/>
    </xf>
    <xf numFmtId="0" fontId="8" fillId="2" borderId="5" xfId="1" applyFont="1" applyFill="1" applyBorder="1" applyAlignment="1">
      <alignment horizontal="left" vertical="center"/>
    </xf>
    <xf numFmtId="0" fontId="8" fillId="2" borderId="6" xfId="1" applyFont="1" applyFill="1" applyBorder="1" applyAlignment="1">
      <alignment horizontal="left" vertical="center"/>
    </xf>
    <xf numFmtId="0" fontId="8" fillId="2" borderId="7" xfId="1" applyFont="1" applyFill="1" applyBorder="1" applyAlignment="1">
      <alignment horizontal="left" vertical="center"/>
    </xf>
    <xf numFmtId="0" fontId="8" fillId="2" borderId="5" xfId="1" applyFont="1" applyFill="1" applyBorder="1" applyAlignment="1">
      <alignment vertical="center"/>
    </xf>
    <xf numFmtId="0" fontId="8" fillId="2" borderId="7" xfId="1" applyFont="1" applyFill="1" applyBorder="1" applyAlignment="1">
      <alignment vertical="center"/>
    </xf>
    <xf numFmtId="0" fontId="15" fillId="3" borderId="1" xfId="0" applyFont="1" applyFill="1" applyBorder="1" applyAlignment="1">
      <alignment horizontal="center" vertical="center"/>
    </xf>
    <xf numFmtId="0" fontId="15" fillId="3" borderId="4" xfId="0" applyFont="1" applyFill="1" applyBorder="1" applyAlignment="1">
      <alignment horizontal="center" vertical="center"/>
    </xf>
    <xf numFmtId="0" fontId="22" fillId="3" borderId="1" xfId="4" applyFont="1" applyFill="1" applyBorder="1" applyAlignment="1">
      <alignment horizontal="center" vertical="center"/>
    </xf>
    <xf numFmtId="0" fontId="24" fillId="3" borderId="1" xfId="4" applyFont="1" applyFill="1" applyBorder="1" applyAlignment="1">
      <alignment horizontal="center" vertical="center"/>
    </xf>
    <xf numFmtId="0" fontId="24" fillId="3" borderId="1" xfId="1" applyFont="1" applyFill="1" applyBorder="1" applyAlignment="1">
      <alignment horizontal="center" vertical="center"/>
    </xf>
    <xf numFmtId="0" fontId="28" fillId="3" borderId="1" xfId="1" applyFont="1" applyFill="1" applyBorder="1" applyAlignment="1">
      <alignment horizontal="center" vertical="center"/>
    </xf>
    <xf numFmtId="0" fontId="12" fillId="0" borderId="0" xfId="0" applyFont="1" applyAlignment="1">
      <alignment horizontal="left"/>
    </xf>
    <xf numFmtId="0" fontId="44" fillId="0" borderId="0" xfId="8" applyFont="1"/>
    <xf numFmtId="0" fontId="45" fillId="0" borderId="0" xfId="8" applyFont="1"/>
    <xf numFmtId="0" fontId="45" fillId="0" borderId="0" xfId="8" applyFont="1" applyAlignment="1">
      <alignment horizontal="center" vertical="center"/>
    </xf>
    <xf numFmtId="0" fontId="45" fillId="0" borderId="0" xfId="8" applyFont="1" applyAlignment="1">
      <alignment horizontal="right"/>
    </xf>
    <xf numFmtId="0" fontId="1" fillId="0" borderId="0" xfId="8"/>
    <xf numFmtId="0" fontId="44" fillId="0" borderId="0" xfId="8" applyFont="1" applyAlignment="1">
      <alignment horizontal="left"/>
    </xf>
    <xf numFmtId="0" fontId="17" fillId="0" borderId="0" xfId="8" applyFont="1"/>
    <xf numFmtId="0" fontId="17" fillId="0" borderId="0" xfId="8" applyFont="1" applyAlignment="1">
      <alignment horizontal="center" vertical="center"/>
    </xf>
    <xf numFmtId="0" fontId="46" fillId="2" borderId="1" xfId="8" applyFont="1" applyFill="1" applyBorder="1" applyAlignment="1">
      <alignment horizontal="center" vertical="center"/>
    </xf>
    <xf numFmtId="0" fontId="46" fillId="2" borderId="1" xfId="8" applyFont="1" applyFill="1" applyBorder="1" applyAlignment="1">
      <alignment horizontal="right" vertical="center" wrapText="1"/>
    </xf>
    <xf numFmtId="0" fontId="46" fillId="2" borderId="1" xfId="8" applyFont="1" applyFill="1" applyBorder="1" applyAlignment="1">
      <alignment horizontal="center" vertical="center" wrapText="1"/>
    </xf>
    <xf numFmtId="0" fontId="46" fillId="2" borderId="1" xfId="8" applyFont="1" applyFill="1" applyBorder="1"/>
    <xf numFmtId="0" fontId="18" fillId="3" borderId="0" xfId="8" applyFont="1" applyFill="1" applyBorder="1" applyAlignment="1">
      <alignment horizontal="center" vertical="center"/>
    </xf>
    <xf numFmtId="165" fontId="18" fillId="3" borderId="0" xfId="8" applyNumberFormat="1" applyFont="1" applyFill="1" applyBorder="1" applyAlignment="1">
      <alignment horizontal="right" vertical="center" wrapText="1"/>
    </xf>
    <xf numFmtId="0" fontId="18" fillId="3" borderId="0" xfId="8" applyFont="1" applyFill="1" applyBorder="1" applyAlignment="1">
      <alignment horizontal="center" vertical="center" wrapText="1"/>
    </xf>
    <xf numFmtId="0" fontId="18" fillId="3" borderId="0" xfId="8" applyFont="1" applyFill="1" applyBorder="1"/>
    <xf numFmtId="0" fontId="17" fillId="2" borderId="5" xfId="8" applyFont="1" applyFill="1" applyBorder="1" applyAlignment="1">
      <alignment horizontal="left" vertical="center"/>
    </xf>
    <xf numFmtId="0" fontId="17" fillId="0" borderId="0" xfId="8" applyFont="1" applyBorder="1" applyAlignment="1">
      <alignment horizontal="left" vertical="center"/>
    </xf>
    <xf numFmtId="165" fontId="46" fillId="0" borderId="0" xfId="8" applyNumberFormat="1" applyFont="1" applyFill="1" applyBorder="1" applyAlignment="1" applyProtection="1">
      <alignment horizontal="right" vertical="center"/>
      <protection locked="0"/>
    </xf>
    <xf numFmtId="165" fontId="17" fillId="0" borderId="0" xfId="8" applyNumberFormat="1" applyFont="1" applyFill="1" applyBorder="1" applyAlignment="1" applyProtection="1">
      <alignment horizontal="right" vertical="center"/>
      <protection locked="0"/>
    </xf>
    <xf numFmtId="0" fontId="17" fillId="0" borderId="0" xfId="8" applyFont="1" applyBorder="1"/>
    <xf numFmtId="0" fontId="17" fillId="2" borderId="6" xfId="8" applyFont="1" applyFill="1" applyBorder="1" applyAlignment="1">
      <alignment horizontal="left" vertical="center"/>
    </xf>
    <xf numFmtId="0" fontId="17" fillId="2" borderId="6" xfId="8" applyFont="1" applyFill="1" applyBorder="1" applyAlignment="1">
      <alignment horizontal="left" vertical="center" wrapText="1"/>
    </xf>
    <xf numFmtId="0" fontId="17" fillId="0" borderId="0" xfId="8" applyFont="1" applyBorder="1" applyAlignment="1">
      <alignment horizontal="left" vertical="center" wrapText="1"/>
    </xf>
    <xf numFmtId="0" fontId="17" fillId="2" borderId="7" xfId="8" applyFont="1" applyFill="1" applyBorder="1" applyAlignment="1">
      <alignment horizontal="left" vertical="center" wrapText="1"/>
    </xf>
    <xf numFmtId="0" fontId="17" fillId="0" borderId="3" xfId="8" applyFont="1" applyBorder="1" applyAlignment="1">
      <alignment horizontal="left" vertical="center" wrapText="1"/>
    </xf>
    <xf numFmtId="165" fontId="46" fillId="0" borderId="3" xfId="8" applyNumberFormat="1" applyFont="1" applyFill="1" applyBorder="1" applyAlignment="1" applyProtection="1">
      <alignment horizontal="right" vertical="center"/>
      <protection locked="0"/>
    </xf>
    <xf numFmtId="165" fontId="17" fillId="0" borderId="3" xfId="8" applyNumberFormat="1" applyFont="1" applyFill="1" applyBorder="1" applyAlignment="1" applyProtection="1">
      <alignment horizontal="right" vertical="center"/>
      <protection locked="0"/>
    </xf>
    <xf numFmtId="0" fontId="17" fillId="0" borderId="3" xfId="8" applyFont="1" applyBorder="1"/>
    <xf numFmtId="0" fontId="47" fillId="0" borderId="0" xfId="8" applyFont="1" applyFill="1" applyBorder="1" applyAlignment="1">
      <alignment horizontal="left" vertical="center" wrapText="1"/>
    </xf>
    <xf numFmtId="0" fontId="1" fillId="0" borderId="0" xfId="8" applyAlignment="1">
      <alignment horizontal="center" vertical="center"/>
    </xf>
    <xf numFmtId="0" fontId="17" fillId="0" borderId="0" xfId="8" applyFont="1" applyFill="1" applyBorder="1" applyAlignment="1">
      <alignment horizontal="left" vertical="center" wrapText="1"/>
    </xf>
    <xf numFmtId="0" fontId="7" fillId="2" borderId="0"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13" fillId="0" borderId="0" xfId="1" applyFont="1" applyFill="1" applyBorder="1" applyAlignment="1">
      <alignment horizontal="right" vertical="center"/>
    </xf>
    <xf numFmtId="0" fontId="35" fillId="0" borderId="0" xfId="1" applyFont="1" applyBorder="1" applyAlignment="1"/>
    <xf numFmtId="0" fontId="35" fillId="0" borderId="3" xfId="1" applyFont="1" applyBorder="1" applyAlignment="1"/>
    <xf numFmtId="164" fontId="8" fillId="8" borderId="3" xfId="1" applyNumberFormat="1" applyFont="1" applyFill="1" applyBorder="1" applyAlignment="1">
      <alignment horizontal="right" vertical="center" wrapText="1"/>
    </xf>
    <xf numFmtId="0" fontId="8" fillId="8" borderId="3" xfId="0" applyFont="1" applyFill="1" applyBorder="1" applyAlignment="1">
      <alignment horizontal="right" vertical="center" wrapText="1"/>
    </xf>
    <xf numFmtId="164" fontId="8" fillId="8" borderId="3" xfId="0" applyNumberFormat="1" applyFont="1" applyFill="1" applyBorder="1" applyAlignment="1">
      <alignment horizontal="right" vertical="center" wrapText="1"/>
    </xf>
    <xf numFmtId="164" fontId="8" fillId="8" borderId="0" xfId="1" applyNumberFormat="1" applyFont="1" applyFill="1" applyBorder="1" applyAlignment="1">
      <alignment horizontal="right" vertical="center" wrapText="1"/>
    </xf>
    <xf numFmtId="0" fontId="8" fillId="8" borderId="0" xfId="0" applyFont="1" applyFill="1" applyBorder="1" applyAlignment="1">
      <alignment horizontal="right" vertical="center" wrapText="1"/>
    </xf>
    <xf numFmtId="164" fontId="8" fillId="8" borderId="0" xfId="0" applyNumberFormat="1" applyFont="1" applyFill="1" applyBorder="1" applyAlignment="1">
      <alignment horizontal="right" vertical="center" wrapText="1"/>
    </xf>
    <xf numFmtId="0" fontId="8" fillId="8" borderId="0" xfId="0" applyFont="1" applyFill="1" applyBorder="1" applyAlignment="1">
      <alignment horizontal="left" vertical="center" wrapText="1"/>
    </xf>
    <xf numFmtId="164" fontId="8" fillId="8" borderId="2" xfId="1" applyNumberFormat="1" applyFont="1" applyFill="1" applyBorder="1" applyAlignment="1">
      <alignment horizontal="right" vertical="center" wrapText="1"/>
    </xf>
    <xf numFmtId="0" fontId="8" fillId="8" borderId="2" xfId="0" applyFont="1" applyFill="1" applyBorder="1" applyAlignment="1">
      <alignment horizontal="right" vertical="center" wrapText="1"/>
    </xf>
    <xf numFmtId="164" fontId="8" fillId="8" borderId="2" xfId="0" applyNumberFormat="1" applyFont="1" applyFill="1" applyBorder="1" applyAlignment="1">
      <alignment horizontal="right" vertical="center" wrapText="1"/>
    </xf>
    <xf numFmtId="164" fontId="28" fillId="3" borderId="3" xfId="1" applyNumberFormat="1" applyFont="1" applyFill="1" applyBorder="1" applyAlignment="1">
      <alignment horizontal="right" vertical="center"/>
    </xf>
    <xf numFmtId="0" fontId="34" fillId="0" borderId="0" xfId="1" applyFont="1" applyBorder="1" applyAlignment="1">
      <alignment vertical="center"/>
    </xf>
    <xf numFmtId="0" fontId="7" fillId="2" borderId="1" xfId="1" applyFont="1" applyFill="1" applyBorder="1" applyAlignment="1">
      <alignment horizontal="right" vertical="center" wrapText="1"/>
    </xf>
    <xf numFmtId="0" fontId="7" fillId="2" borderId="2" xfId="1" applyFont="1" applyFill="1" applyBorder="1" applyAlignment="1">
      <alignment vertical="center"/>
    </xf>
    <xf numFmtId="0" fontId="34" fillId="0" borderId="0" xfId="1" applyFont="1" applyFill="1" applyBorder="1" applyAlignment="1">
      <alignment horizontal="left"/>
    </xf>
    <xf numFmtId="49" fontId="8" fillId="0" borderId="0" xfId="1" applyNumberFormat="1" applyFont="1" applyFill="1" applyBorder="1" applyAlignment="1">
      <alignment horizontal="left" vertical="center"/>
    </xf>
    <xf numFmtId="0" fontId="12" fillId="0" borderId="0" xfId="1" applyFont="1" applyFill="1" applyBorder="1" applyAlignment="1">
      <alignment horizontal="left" vertical="center"/>
    </xf>
    <xf numFmtId="49" fontId="12" fillId="0" borderId="0" xfId="1" applyNumberFormat="1" applyFont="1" applyFill="1" applyBorder="1" applyAlignment="1">
      <alignment horizontal="left" vertical="center"/>
    </xf>
    <xf numFmtId="49" fontId="12" fillId="0" borderId="0" xfId="1" applyNumberFormat="1" applyFont="1" applyFill="1" applyBorder="1" applyAlignment="1">
      <alignment horizontal="left"/>
    </xf>
    <xf numFmtId="0" fontId="13" fillId="0" borderId="0" xfId="1" applyFont="1" applyFill="1" applyBorder="1" applyAlignment="1">
      <alignment horizontal="right"/>
    </xf>
    <xf numFmtId="49" fontId="25" fillId="0" borderId="0" xfId="1" applyNumberFormat="1" applyFont="1" applyFill="1" applyBorder="1" applyAlignment="1">
      <alignment horizontal="left"/>
    </xf>
    <xf numFmtId="0" fontId="8" fillId="0" borderId="0" xfId="1" applyFont="1" applyBorder="1" applyAlignment="1"/>
    <xf numFmtId="0" fontId="7" fillId="2" borderId="3" xfId="1" applyFont="1" applyFill="1" applyBorder="1" applyAlignment="1">
      <alignment vertical="center" wrapText="1"/>
    </xf>
    <xf numFmtId="0" fontId="8" fillId="0" borderId="2" xfId="1" applyFont="1" applyFill="1" applyBorder="1" applyAlignment="1">
      <alignment horizontal="right" vertical="center" wrapText="1"/>
    </xf>
    <xf numFmtId="0" fontId="8" fillId="0" borderId="0" xfId="1" applyFont="1" applyFill="1" applyBorder="1" applyAlignment="1">
      <alignment horizontal="right" vertical="center" wrapText="1"/>
    </xf>
    <xf numFmtId="164" fontId="8" fillId="0" borderId="0" xfId="1" applyNumberFormat="1" applyFont="1" applyFill="1" applyBorder="1" applyAlignment="1">
      <alignment horizontal="right" vertical="center" wrapText="1"/>
    </xf>
    <xf numFmtId="0" fontId="8" fillId="0" borderId="3" xfId="1" applyFont="1" applyFill="1" applyBorder="1" applyAlignment="1">
      <alignment horizontal="right" vertical="center" wrapText="1"/>
    </xf>
    <xf numFmtId="0" fontId="8" fillId="0" borderId="0" xfId="1" applyFont="1" applyFill="1" applyBorder="1" applyAlignment="1"/>
    <xf numFmtId="0" fontId="28" fillId="3" borderId="1" xfId="1" applyFont="1" applyFill="1" applyBorder="1" applyAlignment="1">
      <alignment horizontal="center" vertical="center" wrapText="1"/>
    </xf>
    <xf numFmtId="0" fontId="7" fillId="0" borderId="2" xfId="7" applyFont="1" applyFill="1" applyBorder="1" applyAlignment="1">
      <alignment horizontal="right" vertical="center" wrapText="1"/>
    </xf>
    <xf numFmtId="0" fontId="7" fillId="0" borderId="2" xfId="7" applyFont="1" applyFill="1" applyBorder="1" applyAlignment="1">
      <alignment horizontal="right" vertical="center"/>
    </xf>
    <xf numFmtId="0" fontId="8" fillId="0" borderId="0" xfId="7" applyFont="1" applyFill="1" applyBorder="1" applyAlignment="1">
      <alignment horizontal="right" vertical="center" wrapText="1"/>
    </xf>
    <xf numFmtId="0" fontId="8" fillId="0" borderId="0" xfId="7" applyFont="1" applyFill="1" applyBorder="1" applyAlignment="1">
      <alignment horizontal="right" vertical="center"/>
    </xf>
    <xf numFmtId="0" fontId="7" fillId="0" borderId="0" xfId="7" applyFont="1" applyFill="1" applyBorder="1" applyAlignment="1">
      <alignment horizontal="right" vertical="center" wrapText="1"/>
    </xf>
    <xf numFmtId="0" fontId="7" fillId="0" borderId="0" xfId="7" applyFont="1" applyFill="1" applyBorder="1" applyAlignment="1">
      <alignment horizontal="right" vertical="center"/>
    </xf>
    <xf numFmtId="0" fontId="7" fillId="0" borderId="0" xfId="7" applyFont="1" applyFill="1" applyBorder="1" applyAlignment="1">
      <alignment horizontal="right" vertical="justify" wrapText="1"/>
    </xf>
    <xf numFmtId="0" fontId="7" fillId="0" borderId="3" xfId="7" applyFont="1" applyFill="1" applyBorder="1" applyAlignment="1">
      <alignment horizontal="right" vertical="center" wrapText="1"/>
    </xf>
    <xf numFmtId="0" fontId="7" fillId="0" borderId="3" xfId="7" applyFont="1" applyFill="1" applyBorder="1" applyAlignment="1">
      <alignment horizontal="right" vertical="center"/>
    </xf>
    <xf numFmtId="0" fontId="7" fillId="2" borderId="1" xfId="7" applyFont="1" applyFill="1" applyBorder="1" applyAlignment="1">
      <alignment horizontal="right" vertical="center" wrapText="1"/>
    </xf>
    <xf numFmtId="0" fontId="28" fillId="3" borderId="1" xfId="7" applyFont="1" applyFill="1" applyBorder="1" applyAlignment="1">
      <alignment horizontal="right" vertical="center" wrapText="1"/>
    </xf>
    <xf numFmtId="0" fontId="3" fillId="0" borderId="0" xfId="7" applyFont="1" applyFill="1" applyBorder="1"/>
    <xf numFmtId="164" fontId="28" fillId="3" borderId="0" xfId="7" applyNumberFormat="1" applyFont="1" applyFill="1" applyBorder="1" applyAlignment="1">
      <alignment horizontal="right" vertical="center"/>
    </xf>
    <xf numFmtId="0" fontId="27" fillId="0" borderId="0" xfId="7" applyFont="1" applyFill="1" applyBorder="1"/>
    <xf numFmtId="0" fontId="36" fillId="0" borderId="0" xfId="5" applyFont="1" applyAlignment="1">
      <alignment horizontal="center" vertical="center" wrapText="1"/>
    </xf>
    <xf numFmtId="3" fontId="8" fillId="0" borderId="0" xfId="5" applyNumberFormat="1" applyFont="1" applyFill="1" applyBorder="1" applyAlignment="1">
      <alignment horizontal="left" vertical="center" wrapText="1"/>
    </xf>
    <xf numFmtId="0" fontId="8" fillId="0" borderId="0" xfId="0" applyFont="1" applyAlignment="1">
      <alignment horizontal="left" wrapText="1"/>
    </xf>
    <xf numFmtId="0" fontId="8" fillId="2" borderId="0" xfId="0" applyFont="1" applyFill="1" applyBorder="1" applyAlignment="1">
      <alignment horizontal="left" wrapText="1" indent="2"/>
    </xf>
    <xf numFmtId="0" fontId="8" fillId="2" borderId="6" xfId="0" applyFont="1" applyFill="1" applyBorder="1" applyAlignment="1">
      <alignment horizontal="left" wrapText="1" indent="2"/>
    </xf>
    <xf numFmtId="0" fontId="8" fillId="2" borderId="3" xfId="0" applyFont="1" applyFill="1" applyBorder="1" applyAlignment="1">
      <alignment horizontal="left" wrapText="1" indent="2"/>
    </xf>
    <xf numFmtId="0" fontId="8" fillId="2" borderId="7" xfId="0" applyFont="1" applyFill="1" applyBorder="1" applyAlignment="1">
      <alignment horizontal="left" wrapText="1" indent="2"/>
    </xf>
    <xf numFmtId="0" fontId="8" fillId="2" borderId="0" xfId="0" applyFont="1" applyFill="1" applyBorder="1" applyAlignment="1">
      <alignment horizontal="left" wrapText="1"/>
    </xf>
    <xf numFmtId="0" fontId="8" fillId="2" borderId="6" xfId="0" applyFont="1" applyFill="1" applyBorder="1" applyAlignment="1">
      <alignment horizontal="left" wrapText="1"/>
    </xf>
    <xf numFmtId="0" fontId="7" fillId="2" borderId="0" xfId="0" applyFont="1" applyFill="1" applyBorder="1" applyAlignment="1">
      <alignment wrapText="1"/>
    </xf>
    <xf numFmtId="0" fontId="7" fillId="2" borderId="6" xfId="0" applyFont="1" applyFill="1" applyBorder="1" applyAlignment="1">
      <alignment wrapText="1"/>
    </xf>
    <xf numFmtId="0" fontId="8" fillId="2" borderId="0" xfId="0" applyNumberFormat="1" applyFont="1" applyFill="1" applyBorder="1" applyAlignment="1">
      <alignment horizontal="left" wrapText="1" indent="2"/>
    </xf>
    <xf numFmtId="0" fontId="8" fillId="2" borderId="6" xfId="0" applyNumberFormat="1" applyFont="1" applyFill="1" applyBorder="1" applyAlignment="1">
      <alignment horizontal="left" wrapText="1" indent="2"/>
    </xf>
    <xf numFmtId="0" fontId="7" fillId="2" borderId="0" xfId="0" applyNumberFormat="1" applyFont="1" applyFill="1" applyBorder="1" applyAlignment="1">
      <alignment wrapText="1"/>
    </xf>
    <xf numFmtId="0" fontId="7" fillId="2" borderId="6" xfId="0" applyNumberFormat="1" applyFont="1" applyFill="1" applyBorder="1" applyAlignment="1">
      <alignment wrapText="1"/>
    </xf>
    <xf numFmtId="0"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18" fillId="3" borderId="1" xfId="0" applyNumberFormat="1" applyFont="1" applyFill="1" applyBorder="1" applyAlignment="1">
      <alignment horizontal="center"/>
    </xf>
    <xf numFmtId="0" fontId="18" fillId="3" borderId="1" xfId="0" applyFont="1" applyFill="1" applyBorder="1" applyAlignment="1">
      <alignment horizontal="center"/>
    </xf>
    <xf numFmtId="0" fontId="7" fillId="2" borderId="2" xfId="0" applyNumberFormat="1" applyFont="1" applyFill="1" applyBorder="1" applyAlignment="1">
      <alignment wrapText="1"/>
    </xf>
    <xf numFmtId="0" fontId="7" fillId="2" borderId="2" xfId="0" applyFont="1" applyFill="1" applyBorder="1" applyAlignment="1">
      <alignment wrapText="1"/>
    </xf>
    <xf numFmtId="0" fontId="7" fillId="2" borderId="5" xfId="0" applyFont="1" applyFill="1" applyBorder="1" applyAlignment="1">
      <alignment wrapText="1"/>
    </xf>
    <xf numFmtId="0" fontId="8" fillId="0" borderId="0" xfId="0" applyFont="1" applyBorder="1" applyAlignment="1">
      <alignment horizontal="left" wrapText="1"/>
    </xf>
    <xf numFmtId="0" fontId="0" fillId="0" borderId="0" xfId="0" applyAlignment="1">
      <alignment horizontal="left" wrapText="1"/>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1" xfId="1" applyFont="1" applyFill="1" applyBorder="1" applyAlignment="1">
      <alignment horizontal="center" vertical="center" wrapText="1"/>
    </xf>
    <xf numFmtId="0" fontId="7" fillId="2" borderId="1" xfId="1" applyFont="1" applyFill="1" applyBorder="1" applyAlignment="1">
      <alignment horizontal="center" vertical="center"/>
    </xf>
    <xf numFmtId="0" fontId="4" fillId="0" borderId="0" xfId="0" applyFont="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8" fillId="0" borderId="0" xfId="0" applyFont="1" applyAlignment="1">
      <alignment horizontal="left" vertical="center" wrapText="1"/>
    </xf>
    <xf numFmtId="0" fontId="7" fillId="2" borderId="1" xfId="0" applyFont="1" applyFill="1" applyBorder="1" applyAlignment="1">
      <alignment horizontal="center" vertical="center"/>
    </xf>
    <xf numFmtId="0" fontId="8" fillId="0" borderId="0" xfId="0" applyFont="1" applyAlignment="1">
      <alignment horizontal="justify" vertical="justify" wrapText="1"/>
    </xf>
    <xf numFmtId="0" fontId="7" fillId="2" borderId="1" xfId="0" applyFont="1" applyFill="1" applyBorder="1" applyAlignment="1" applyProtection="1">
      <alignment horizontal="center"/>
      <protection locked="0"/>
    </xf>
    <xf numFmtId="0" fontId="7" fillId="2" borderId="2" xfId="0" applyFont="1" applyFill="1" applyBorder="1" applyAlignment="1" applyProtection="1">
      <alignment horizontal="center"/>
      <protection locked="0"/>
    </xf>
    <xf numFmtId="0" fontId="7" fillId="2" borderId="2"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10" fillId="0" borderId="0" xfId="0" applyFont="1" applyBorder="1" applyAlignment="1">
      <alignment horizontal="left"/>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 xfId="0" applyFont="1" applyFill="1" applyBorder="1" applyAlignment="1">
      <alignment horizontal="center"/>
    </xf>
    <xf numFmtId="0" fontId="9" fillId="0" borderId="0" xfId="0" applyFont="1" applyAlignment="1">
      <alignment horizontal="left" vertical="center"/>
    </xf>
    <xf numFmtId="0" fontId="7" fillId="2" borderId="2"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6" xfId="0" applyFont="1" applyFill="1" applyBorder="1" applyAlignment="1">
      <alignment horizontal="left" vertical="center" wrapText="1"/>
    </xf>
    <xf numFmtId="0" fontId="9" fillId="0" borderId="0" xfId="0" applyFont="1" applyFill="1" applyAlignment="1">
      <alignment horizontal="left" vertical="center" wrapText="1"/>
    </xf>
    <xf numFmtId="0" fontId="23" fillId="0" borderId="0" xfId="2" applyFont="1" applyAlignment="1">
      <alignment horizontal="left" vertical="center"/>
    </xf>
    <xf numFmtId="0" fontId="8" fillId="0" borderId="0" xfId="2" applyFont="1" applyBorder="1" applyAlignment="1">
      <alignment horizontal="left" vertical="center" wrapText="1"/>
    </xf>
    <xf numFmtId="0" fontId="8" fillId="0" borderId="0" xfId="2" applyFont="1" applyAlignment="1">
      <alignment horizontal="left" vertical="center"/>
    </xf>
    <xf numFmtId="0" fontId="7" fillId="2" borderId="2"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8" fillId="5" borderId="0" xfId="1" applyFont="1" applyFill="1" applyBorder="1" applyAlignment="1">
      <alignment horizontal="left" vertical="center" wrapText="1"/>
    </xf>
    <xf numFmtId="0" fontId="8" fillId="0" borderId="0" xfId="1" applyFont="1" applyBorder="1" applyAlignment="1">
      <alignment horizontal="left" vertical="center"/>
    </xf>
    <xf numFmtId="0" fontId="8" fillId="5" borderId="0" xfId="1" applyFont="1" applyFill="1" applyAlignment="1">
      <alignment horizontal="left" vertical="center" wrapText="1"/>
    </xf>
    <xf numFmtId="0" fontId="7" fillId="2" borderId="0" xfId="1" applyFont="1" applyFill="1" applyBorder="1" applyAlignment="1">
      <alignment horizontal="center" vertical="center" wrapText="1"/>
    </xf>
    <xf numFmtId="3" fontId="7" fillId="2" borderId="3" xfId="1" applyNumberFormat="1" applyFont="1" applyFill="1" applyBorder="1" applyAlignment="1">
      <alignment horizontal="center" vertical="center" wrapText="1"/>
    </xf>
    <xf numFmtId="0" fontId="13" fillId="0" borderId="0" xfId="1" applyFont="1" applyFill="1" applyBorder="1" applyAlignment="1">
      <alignment horizontal="right" vertical="center"/>
    </xf>
    <xf numFmtId="0" fontId="8" fillId="0" borderId="0" xfId="1" applyNumberFormat="1" applyFont="1" applyBorder="1" applyAlignment="1">
      <alignment horizontal="left" vertical="center" wrapText="1"/>
    </xf>
    <xf numFmtId="0" fontId="8" fillId="0" borderId="0" xfId="1" applyFont="1" applyBorder="1" applyAlignment="1">
      <alignment vertical="center" wrapText="1"/>
    </xf>
    <xf numFmtId="0" fontId="8" fillId="0" borderId="0" xfId="1" applyFont="1" applyBorder="1" applyAlignment="1">
      <alignment horizontal="left" vertical="center" wrapText="1"/>
    </xf>
    <xf numFmtId="0" fontId="8" fillId="0" borderId="0" xfId="1" applyFont="1" applyFill="1" applyBorder="1" applyAlignment="1">
      <alignment horizontal="left" vertical="center"/>
    </xf>
    <xf numFmtId="0" fontId="29" fillId="0" borderId="0"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29" fillId="6" borderId="0" xfId="1" applyFont="1" applyFill="1" applyBorder="1" applyAlignment="1">
      <alignment horizontal="center" vertical="center" wrapText="1"/>
    </xf>
    <xf numFmtId="0" fontId="3" fillId="6" borderId="0" xfId="1" applyFont="1" applyFill="1" applyBorder="1" applyAlignment="1">
      <alignment horizontal="center" vertical="center" wrapText="1"/>
    </xf>
    <xf numFmtId="49" fontId="13" fillId="0" borderId="0" xfId="1" applyNumberFormat="1" applyFont="1" applyFill="1" applyAlignment="1">
      <alignment horizontal="right" vertical="center"/>
    </xf>
    <xf numFmtId="0" fontId="8" fillId="5" borderId="0" xfId="7" applyFont="1" applyFill="1" applyAlignment="1">
      <alignment vertical="center" wrapText="1"/>
    </xf>
    <xf numFmtId="0" fontId="8" fillId="0" borderId="0" xfId="7" applyFont="1" applyAlignment="1">
      <alignment vertical="center" wrapText="1"/>
    </xf>
    <xf numFmtId="0" fontId="7" fillId="2" borderId="2" xfId="7" applyFont="1" applyFill="1" applyBorder="1" applyAlignment="1">
      <alignment horizontal="center" vertical="center" wrapText="1"/>
    </xf>
    <xf numFmtId="0" fontId="7" fillId="2" borderId="3" xfId="7" applyFont="1" applyFill="1" applyBorder="1" applyAlignment="1">
      <alignment horizontal="center" vertical="center" wrapText="1"/>
    </xf>
    <xf numFmtId="0" fontId="7" fillId="2" borderId="1" xfId="7" applyFont="1" applyFill="1" applyBorder="1" applyAlignment="1">
      <alignment horizontal="center" vertical="center" wrapText="1"/>
    </xf>
    <xf numFmtId="0" fontId="7" fillId="2" borderId="2" xfId="7" applyFont="1" applyFill="1" applyBorder="1" applyAlignment="1">
      <alignment horizontal="left" vertical="center" wrapText="1"/>
    </xf>
    <xf numFmtId="0" fontId="7" fillId="2" borderId="5" xfId="7" applyFont="1" applyFill="1" applyBorder="1" applyAlignment="1">
      <alignment horizontal="left" vertical="center" wrapText="1"/>
    </xf>
    <xf numFmtId="0" fontId="7" fillId="2" borderId="0" xfId="7" applyFont="1" applyFill="1" applyBorder="1" applyAlignment="1">
      <alignment horizontal="left" vertical="center" wrapText="1"/>
    </xf>
    <xf numFmtId="0" fontId="7" fillId="2" borderId="6" xfId="7" applyFont="1" applyFill="1" applyBorder="1" applyAlignment="1">
      <alignment horizontal="left" vertical="center" wrapText="1"/>
    </xf>
    <xf numFmtId="0" fontId="7" fillId="2" borderId="3" xfId="7" applyFont="1" applyFill="1" applyBorder="1" applyAlignment="1">
      <alignment horizontal="left" vertical="center" wrapText="1"/>
    </xf>
    <xf numFmtId="0" fontId="7" fillId="2" borderId="7" xfId="7" applyFont="1" applyFill="1" applyBorder="1" applyAlignment="1">
      <alignment horizontal="left" vertical="center" wrapText="1"/>
    </xf>
    <xf numFmtId="0" fontId="46" fillId="2" borderId="2" xfId="8" applyFont="1" applyFill="1" applyBorder="1" applyAlignment="1">
      <alignment horizontal="center" vertical="center"/>
    </xf>
    <xf numFmtId="0" fontId="46" fillId="2" borderId="3" xfId="8" applyFont="1" applyFill="1" applyBorder="1" applyAlignment="1">
      <alignment horizontal="center" vertical="center"/>
    </xf>
    <xf numFmtId="0" fontId="46" fillId="2" borderId="1" xfId="8" applyFont="1" applyFill="1" applyBorder="1" applyAlignment="1">
      <alignment horizontal="center"/>
    </xf>
  </cellXfs>
  <cellStyles count="9">
    <cellStyle name="Hipervínculo" xfId="6" builtinId="8"/>
    <cellStyle name="Normal" xfId="0" builtinId="0"/>
    <cellStyle name="Normal 16" xfId="5"/>
    <cellStyle name="Normal 2" xfId="1"/>
    <cellStyle name="Normal 2 2 4" xfId="2"/>
    <cellStyle name="Normal 3" xfId="8"/>
    <cellStyle name="Normal_Cap.1D ASUNTOS RELIGIOSOS" xfId="7"/>
    <cellStyle name="Normal_Estadísticas 2001-2002" xfId="4"/>
    <cellStyle name="Normal_Estadisticas Estructura 2001 vs 2000(2)" xfId="3"/>
  </cellStyles>
  <dxfs count="0"/>
  <tableStyles count="0" defaultTableStyle="TableStyleMedium2" defaultPivotStyle="PivotStyleLight16"/>
  <colors>
    <mruColors>
      <color rgb="FFCCC0DA"/>
      <color rgb="FF403151"/>
      <color rgb="FFFFFFFF"/>
      <color rgb="FFFF3399"/>
      <color rgb="FF790969"/>
      <color rgb="FF750D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15875</xdr:colOff>
      <xdr:row>0</xdr:row>
      <xdr:rowOff>127000</xdr:rowOff>
    </xdr:from>
    <xdr:to>
      <xdr:col>5</xdr:col>
      <xdr:colOff>241300</xdr:colOff>
      <xdr:row>21</xdr:row>
      <xdr:rowOff>98425</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875" y="127000"/>
          <a:ext cx="7543800" cy="58293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0DA"/>
  </sheetPr>
  <dimension ref="A1:M51"/>
  <sheetViews>
    <sheetView showGridLines="0" view="pageBreakPreview" zoomScaleNormal="75" zoomScaleSheetLayoutView="100" workbookViewId="0">
      <selection activeCell="G12" sqref="G12"/>
    </sheetView>
  </sheetViews>
  <sheetFormatPr baseColWidth="10" defaultColWidth="9.140625" defaultRowHeight="12.75" x14ac:dyDescent="0.2"/>
  <cols>
    <col min="1" max="1" width="60.7109375" style="332" customWidth="1"/>
    <col min="2" max="2" width="3.7109375" style="332" customWidth="1"/>
    <col min="3" max="3" width="20.7109375" style="315" customWidth="1"/>
    <col min="4" max="4" width="3.7109375" style="315" customWidth="1"/>
    <col min="5" max="5" width="20.7109375" style="315" customWidth="1"/>
    <col min="6" max="6" width="3.7109375" style="315" customWidth="1"/>
    <col min="7" max="16384" width="9.140625" style="315"/>
  </cols>
  <sheetData>
    <row r="1" spans="1:13" s="312" customFormat="1" ht="18" x14ac:dyDescent="0.2">
      <c r="A1" s="309"/>
      <c r="B1" s="309"/>
      <c r="C1" s="310"/>
      <c r="D1" s="310"/>
      <c r="E1" s="310"/>
      <c r="F1" s="311"/>
    </row>
    <row r="2" spans="1:13" s="312" customFormat="1" ht="18" x14ac:dyDescent="0.2">
      <c r="A2" s="310"/>
      <c r="B2" s="310"/>
      <c r="C2" s="310"/>
      <c r="D2" s="310"/>
      <c r="E2" s="310"/>
      <c r="F2" s="310"/>
    </row>
    <row r="3" spans="1:13" ht="12" customHeight="1" x14ac:dyDescent="0.2">
      <c r="A3" s="313"/>
      <c r="B3" s="313"/>
      <c r="C3" s="314"/>
      <c r="D3" s="314"/>
      <c r="E3" s="314"/>
      <c r="F3" s="314"/>
    </row>
    <row r="4" spans="1:13" ht="20.100000000000001" customHeight="1" x14ac:dyDescent="0.2">
      <c r="A4" s="316"/>
      <c r="B4" s="316"/>
      <c r="C4" s="317"/>
      <c r="D4" s="313"/>
      <c r="E4" s="317"/>
      <c r="F4" s="313"/>
    </row>
    <row r="5" spans="1:13" s="322" customFormat="1" ht="18" customHeight="1" x14ac:dyDescent="0.2">
      <c r="A5" s="318"/>
      <c r="B5" s="319"/>
      <c r="C5" s="320"/>
      <c r="D5" s="320"/>
      <c r="E5" s="320"/>
      <c r="F5" s="320"/>
      <c r="G5" s="321"/>
    </row>
    <row r="6" spans="1:13" ht="24.95" customHeight="1" x14ac:dyDescent="0.2">
      <c r="A6" s="323"/>
      <c r="B6" s="323"/>
      <c r="C6" s="324"/>
      <c r="D6" s="324"/>
      <c r="E6" s="324"/>
      <c r="F6" s="324"/>
      <c r="G6" s="325"/>
    </row>
    <row r="7" spans="1:13" ht="24.95" customHeight="1" x14ac:dyDescent="0.2">
      <c r="A7" s="323"/>
      <c r="B7" s="323"/>
      <c r="C7" s="324"/>
      <c r="D7" s="324"/>
      <c r="E7" s="324"/>
      <c r="F7" s="324"/>
      <c r="G7" s="325"/>
    </row>
    <row r="8" spans="1:13" ht="30.75" customHeight="1" x14ac:dyDescent="0.2">
      <c r="A8" s="323"/>
      <c r="B8" s="323"/>
      <c r="C8" s="324"/>
      <c r="D8" s="324"/>
      <c r="E8" s="324"/>
      <c r="F8" s="324"/>
      <c r="G8" s="325"/>
    </row>
    <row r="9" spans="1:13" ht="15.75" x14ac:dyDescent="0.2">
      <c r="A9" s="323"/>
      <c r="B9" s="323"/>
      <c r="C9" s="324"/>
      <c r="D9" s="324"/>
      <c r="E9" s="324"/>
      <c r="F9" s="324"/>
      <c r="G9" s="325"/>
    </row>
    <row r="10" spans="1:13" ht="24.95" customHeight="1" x14ac:dyDescent="0.2">
      <c r="A10" s="323"/>
      <c r="B10" s="323"/>
      <c r="C10" s="324"/>
      <c r="D10" s="324"/>
      <c r="E10" s="324"/>
      <c r="F10" s="324"/>
      <c r="G10" s="325"/>
    </row>
    <row r="11" spans="1:13" ht="24.95" customHeight="1" x14ac:dyDescent="0.2">
      <c r="A11" s="323"/>
      <c r="B11" s="323"/>
      <c r="C11" s="324"/>
      <c r="D11" s="324"/>
      <c r="E11" s="324"/>
      <c r="F11" s="324"/>
      <c r="G11" s="325"/>
      <c r="I11" s="496"/>
      <c r="J11" s="496"/>
      <c r="K11" s="496"/>
      <c r="L11" s="496"/>
      <c r="M11" s="496"/>
    </row>
    <row r="12" spans="1:13" ht="24.95" customHeight="1" x14ac:dyDescent="0.2">
      <c r="A12" s="323"/>
      <c r="B12" s="323"/>
      <c r="C12" s="324"/>
      <c r="D12" s="324"/>
      <c r="E12" s="324"/>
      <c r="F12" s="324"/>
      <c r="G12" s="325"/>
      <c r="I12" s="496"/>
      <c r="J12" s="496"/>
      <c r="K12" s="496"/>
      <c r="L12" s="496"/>
      <c r="M12" s="496"/>
    </row>
    <row r="13" spans="1:13" s="327" customFormat="1" ht="24.95" customHeight="1" x14ac:dyDescent="0.2">
      <c r="A13" s="323"/>
      <c r="B13" s="323"/>
      <c r="C13" s="324"/>
      <c r="D13" s="324"/>
      <c r="E13" s="324"/>
      <c r="F13" s="324"/>
      <c r="G13" s="326"/>
      <c r="I13" s="496"/>
      <c r="J13" s="496"/>
      <c r="K13" s="496"/>
      <c r="L13" s="496"/>
      <c r="M13" s="496"/>
    </row>
    <row r="14" spans="1:13" ht="24.95" customHeight="1" x14ac:dyDescent="0.2">
      <c r="A14" s="323"/>
      <c r="B14" s="323"/>
      <c r="C14" s="324"/>
      <c r="D14" s="324"/>
      <c r="E14" s="324"/>
      <c r="F14" s="324"/>
      <c r="G14" s="325"/>
      <c r="I14" s="496"/>
      <c r="J14" s="496"/>
      <c r="K14" s="496"/>
      <c r="L14" s="496"/>
      <c r="M14" s="496"/>
    </row>
    <row r="15" spans="1:13" ht="24.95" customHeight="1" x14ac:dyDescent="0.2">
      <c r="A15" s="323"/>
      <c r="B15" s="323"/>
      <c r="C15" s="324"/>
      <c r="D15" s="324"/>
      <c r="E15" s="324"/>
      <c r="F15" s="324"/>
      <c r="G15" s="325"/>
    </row>
    <row r="16" spans="1:13" ht="15.75" x14ac:dyDescent="0.2">
      <c r="A16" s="323"/>
      <c r="B16" s="323"/>
      <c r="C16" s="324"/>
      <c r="D16" s="324"/>
      <c r="E16" s="324"/>
      <c r="F16" s="324"/>
      <c r="G16" s="325"/>
    </row>
    <row r="17" spans="1:7" ht="24.95" customHeight="1" x14ac:dyDescent="0.2">
      <c r="A17" s="323"/>
      <c r="B17" s="323"/>
      <c r="C17" s="324"/>
      <c r="D17" s="324"/>
      <c r="E17" s="324"/>
      <c r="F17" s="324"/>
      <c r="G17" s="325"/>
    </row>
    <row r="18" spans="1:7" ht="24.95" customHeight="1" x14ac:dyDescent="0.2">
      <c r="A18" s="323"/>
      <c r="B18" s="323"/>
      <c r="C18" s="324"/>
      <c r="D18" s="324"/>
      <c r="E18" s="324"/>
      <c r="F18" s="324"/>
      <c r="G18" s="325"/>
    </row>
    <row r="19" spans="1:7" ht="30.75" customHeight="1" x14ac:dyDescent="0.2">
      <c r="A19" s="323"/>
      <c r="B19" s="323"/>
      <c r="C19" s="324"/>
      <c r="D19" s="324"/>
      <c r="E19" s="324"/>
      <c r="F19" s="324"/>
      <c r="G19" s="325"/>
    </row>
    <row r="20" spans="1:7" ht="15" customHeight="1" x14ac:dyDescent="0.2">
      <c r="A20" s="323"/>
      <c r="B20" s="323"/>
      <c r="C20" s="324"/>
      <c r="D20" s="324"/>
      <c r="E20" s="324"/>
      <c r="F20" s="324"/>
      <c r="G20" s="325"/>
    </row>
    <row r="21" spans="1:7" ht="17.100000000000001" customHeight="1" x14ac:dyDescent="0.2">
      <c r="A21" s="497"/>
      <c r="B21" s="497"/>
      <c r="C21" s="497"/>
      <c r="D21" s="497"/>
      <c r="E21" s="497"/>
      <c r="F21" s="497"/>
      <c r="G21" s="325"/>
    </row>
    <row r="22" spans="1:7" ht="16.5" customHeight="1" x14ac:dyDescent="0.2">
      <c r="A22" s="323"/>
      <c r="B22" s="323"/>
      <c r="C22" s="324"/>
      <c r="D22" s="324"/>
      <c r="E22" s="324"/>
      <c r="F22" s="324"/>
      <c r="G22" s="325"/>
    </row>
    <row r="23" spans="1:7" ht="27.75" customHeight="1" x14ac:dyDescent="0.2">
      <c r="A23" s="328"/>
      <c r="B23" s="328"/>
      <c r="C23" s="329"/>
      <c r="D23" s="329"/>
      <c r="E23" s="329"/>
      <c r="F23" s="329"/>
      <c r="G23" s="325"/>
    </row>
    <row r="24" spans="1:7" ht="27.75" customHeight="1" x14ac:dyDescent="0.2">
      <c r="A24" s="328"/>
      <c r="B24" s="328"/>
      <c r="C24" s="329"/>
      <c r="D24" s="329"/>
      <c r="E24" s="329"/>
      <c r="F24" s="329"/>
      <c r="G24" s="325"/>
    </row>
    <row r="25" spans="1:7" ht="27.75" customHeight="1" x14ac:dyDescent="0.2">
      <c r="A25" s="328"/>
      <c r="B25" s="328"/>
      <c r="C25" s="329"/>
      <c r="D25" s="329"/>
      <c r="E25" s="329"/>
      <c r="F25" s="329"/>
      <c r="G25" s="325"/>
    </row>
    <row r="26" spans="1:7" ht="27.75" customHeight="1" x14ac:dyDescent="0.2">
      <c r="A26" s="328"/>
      <c r="B26" s="328"/>
      <c r="C26" s="329"/>
      <c r="D26" s="329"/>
      <c r="E26" s="329"/>
      <c r="F26" s="329"/>
      <c r="G26" s="325"/>
    </row>
    <row r="27" spans="1:7" ht="27.75" customHeight="1" x14ac:dyDescent="0.2">
      <c r="A27" s="328"/>
      <c r="B27" s="328"/>
      <c r="C27" s="329"/>
      <c r="D27" s="329"/>
      <c r="E27" s="329"/>
      <c r="F27" s="329"/>
      <c r="G27" s="325"/>
    </row>
    <row r="28" spans="1:7" ht="27.75" customHeight="1" x14ac:dyDescent="0.2">
      <c r="A28" s="328"/>
      <c r="B28" s="328"/>
      <c r="C28" s="329"/>
      <c r="D28" s="329"/>
      <c r="E28" s="329"/>
      <c r="F28" s="329"/>
      <c r="G28" s="325"/>
    </row>
    <row r="29" spans="1:7" ht="27.75" customHeight="1" x14ac:dyDescent="0.2">
      <c r="A29" s="328"/>
      <c r="B29" s="328"/>
      <c r="C29" s="329"/>
      <c r="D29" s="329"/>
      <c r="E29" s="329"/>
      <c r="F29" s="329"/>
      <c r="G29" s="325"/>
    </row>
    <row r="30" spans="1:7" ht="27.75" customHeight="1" x14ac:dyDescent="0.2">
      <c r="A30" s="328"/>
      <c r="B30" s="328"/>
      <c r="C30" s="329"/>
      <c r="D30" s="329"/>
      <c r="E30" s="329"/>
      <c r="F30" s="329"/>
      <c r="G30" s="325"/>
    </row>
    <row r="31" spans="1:7" ht="27.75" customHeight="1" x14ac:dyDescent="0.2">
      <c r="A31" s="328"/>
      <c r="B31" s="328"/>
      <c r="C31" s="329"/>
      <c r="D31" s="329"/>
      <c r="E31" s="329"/>
      <c r="F31" s="329"/>
      <c r="G31" s="325"/>
    </row>
    <row r="32" spans="1:7" ht="27.75" customHeight="1" x14ac:dyDescent="0.2">
      <c r="A32" s="328"/>
      <c r="B32" s="328"/>
      <c r="C32" s="329"/>
      <c r="D32" s="329"/>
      <c r="E32" s="329"/>
      <c r="F32" s="329"/>
      <c r="G32" s="325"/>
    </row>
    <row r="33" spans="1:7" ht="27.75" customHeight="1" x14ac:dyDescent="0.2">
      <c r="A33" s="328"/>
      <c r="B33" s="328"/>
      <c r="C33" s="329"/>
      <c r="D33" s="329"/>
      <c r="E33" s="329"/>
      <c r="F33" s="329"/>
      <c r="G33" s="325"/>
    </row>
    <row r="34" spans="1:7" ht="27.75" customHeight="1" x14ac:dyDescent="0.2">
      <c r="A34" s="328"/>
      <c r="B34" s="328"/>
      <c r="C34" s="329"/>
      <c r="D34" s="329"/>
      <c r="E34" s="329"/>
      <c r="F34" s="329"/>
      <c r="G34" s="325"/>
    </row>
    <row r="35" spans="1:7" ht="27.75" customHeight="1" x14ac:dyDescent="0.2">
      <c r="A35" s="328"/>
      <c r="B35" s="328"/>
      <c r="C35" s="329"/>
      <c r="D35" s="329"/>
      <c r="E35" s="329"/>
      <c r="F35" s="329"/>
      <c r="G35" s="325"/>
    </row>
    <row r="36" spans="1:7" ht="27.75" customHeight="1" x14ac:dyDescent="0.2">
      <c r="A36" s="328"/>
      <c r="B36" s="328"/>
      <c r="C36" s="329"/>
      <c r="D36" s="329"/>
      <c r="E36" s="329"/>
      <c r="F36" s="329"/>
      <c r="G36" s="325"/>
    </row>
    <row r="37" spans="1:7" ht="27.75" customHeight="1" x14ac:dyDescent="0.2">
      <c r="A37" s="328"/>
      <c r="B37" s="328"/>
      <c r="C37" s="329"/>
      <c r="D37" s="329"/>
      <c r="E37" s="329"/>
      <c r="F37" s="329"/>
      <c r="G37" s="325"/>
    </row>
    <row r="38" spans="1:7" ht="27.75" customHeight="1" x14ac:dyDescent="0.2">
      <c r="A38" s="328"/>
      <c r="B38" s="328"/>
      <c r="C38" s="329"/>
      <c r="D38" s="329"/>
      <c r="E38" s="329"/>
      <c r="F38" s="329"/>
      <c r="G38" s="325"/>
    </row>
    <row r="39" spans="1:7" ht="27.75" customHeight="1" x14ac:dyDescent="0.2">
      <c r="A39" s="328"/>
      <c r="B39" s="328"/>
      <c r="C39" s="329"/>
      <c r="D39" s="329"/>
      <c r="E39" s="329"/>
      <c r="F39" s="329"/>
      <c r="G39" s="325"/>
    </row>
    <row r="40" spans="1:7" ht="14.25" customHeight="1" x14ac:dyDescent="0.2">
      <c r="A40" s="328"/>
      <c r="B40" s="328"/>
      <c r="C40" s="329"/>
      <c r="D40" s="329"/>
      <c r="E40" s="329"/>
      <c r="F40" s="329"/>
      <c r="G40" s="325"/>
    </row>
    <row r="41" spans="1:7" ht="14.25" customHeight="1" x14ac:dyDescent="0.2">
      <c r="A41" s="328"/>
      <c r="B41" s="328"/>
      <c r="C41" s="329"/>
      <c r="D41" s="329"/>
      <c r="E41" s="329"/>
      <c r="F41" s="329"/>
      <c r="G41" s="325"/>
    </row>
    <row r="42" spans="1:7" ht="14.25" customHeight="1" x14ac:dyDescent="0.2">
      <c r="A42" s="330"/>
      <c r="B42" s="330"/>
      <c r="C42" s="331"/>
      <c r="D42" s="331"/>
      <c r="E42" s="331"/>
      <c r="F42" s="331"/>
      <c r="G42" s="325"/>
    </row>
    <row r="43" spans="1:7" x14ac:dyDescent="0.2">
      <c r="G43" s="325"/>
    </row>
    <row r="44" spans="1:7" x14ac:dyDescent="0.2">
      <c r="G44" s="325"/>
    </row>
    <row r="45" spans="1:7" x14ac:dyDescent="0.2">
      <c r="G45" s="325"/>
    </row>
    <row r="46" spans="1:7" ht="59.25" customHeight="1" x14ac:dyDescent="0.2">
      <c r="G46" s="325"/>
    </row>
    <row r="47" spans="1:7" ht="166.5" customHeight="1" x14ac:dyDescent="0.2">
      <c r="G47" s="325"/>
    </row>
    <row r="48" spans="1:7" ht="18" customHeight="1" x14ac:dyDescent="0.2"/>
    <row r="49" ht="18" customHeight="1" x14ac:dyDescent="0.2"/>
    <row r="50" ht="18" customHeight="1" x14ac:dyDescent="0.2"/>
    <row r="51" ht="56.25" customHeight="1" x14ac:dyDescent="0.2"/>
  </sheetData>
  <mergeCells count="2">
    <mergeCell ref="I11:M14"/>
    <mergeCell ref="A21:F21"/>
  </mergeCells>
  <printOptions horizontalCentered="1" verticalCentered="1"/>
  <pageMargins left="0.98425196850393704" right="0.39370078740157483" top="0.39370078740157483" bottom="0.39370078740157483" header="0" footer="0.59055118110236227"/>
  <pageSetup fitToHeight="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3151"/>
  </sheetPr>
  <dimension ref="A1:N34"/>
  <sheetViews>
    <sheetView showGridLines="0" view="pageBreakPreview" topLeftCell="A13" zoomScaleNormal="75" zoomScaleSheetLayoutView="100" workbookViewId="0">
      <selection activeCell="G12" sqref="G12"/>
    </sheetView>
  </sheetViews>
  <sheetFormatPr baseColWidth="10" defaultColWidth="12.5703125" defaultRowHeight="15" x14ac:dyDescent="0.3"/>
  <cols>
    <col min="1" max="1" width="30.7109375" style="125" customWidth="1"/>
    <col min="2" max="2" width="20.7109375" style="125" customWidth="1"/>
    <col min="3" max="3" width="4.7109375" style="125" customWidth="1"/>
    <col min="4" max="4" width="20.7109375" style="125" customWidth="1"/>
    <col min="5" max="5" width="4.7109375" style="125" customWidth="1"/>
    <col min="6" max="6" width="20.7109375" style="125" customWidth="1"/>
    <col min="7" max="7" width="4.7109375" style="125" customWidth="1"/>
    <col min="8" max="16384" width="12.5703125" style="125"/>
  </cols>
  <sheetData>
    <row r="1" spans="1:9" s="121" customFormat="1" ht="18" customHeight="1" x14ac:dyDescent="0.2">
      <c r="A1" s="118" t="s">
        <v>396</v>
      </c>
      <c r="B1" s="118"/>
      <c r="C1" s="118"/>
      <c r="D1" s="118"/>
      <c r="E1" s="118"/>
      <c r="F1" s="118"/>
      <c r="G1" s="119" t="s">
        <v>279</v>
      </c>
      <c r="H1" s="120"/>
      <c r="I1" s="120"/>
    </row>
    <row r="2" spans="1:9" s="121" customFormat="1" ht="18" customHeight="1" x14ac:dyDescent="0.2">
      <c r="A2" s="118" t="s">
        <v>397</v>
      </c>
      <c r="B2" s="118"/>
      <c r="C2" s="118"/>
      <c r="D2" s="118"/>
      <c r="E2" s="118"/>
      <c r="F2" s="118"/>
      <c r="G2" s="119"/>
      <c r="H2" s="120"/>
      <c r="I2" s="120"/>
    </row>
    <row r="3" spans="1:9" s="121" customFormat="1" ht="15" customHeight="1" x14ac:dyDescent="0.2">
      <c r="A3" s="118" t="s">
        <v>53</v>
      </c>
      <c r="B3" s="118"/>
      <c r="C3" s="118"/>
      <c r="D3" s="118"/>
      <c r="E3" s="118"/>
      <c r="F3" s="118"/>
      <c r="G3" s="118"/>
      <c r="H3" s="120"/>
      <c r="I3" s="120"/>
    </row>
    <row r="4" spans="1:9" ht="15" customHeight="1" x14ac:dyDescent="0.3">
      <c r="A4" s="122"/>
      <c r="B4" s="123"/>
      <c r="C4" s="123"/>
      <c r="D4" s="124"/>
      <c r="E4" s="123"/>
      <c r="F4" s="123"/>
      <c r="G4" s="123"/>
    </row>
    <row r="5" spans="1:9" ht="20.100000000000001" customHeight="1" x14ac:dyDescent="0.3">
      <c r="A5" s="126" t="s">
        <v>57</v>
      </c>
      <c r="B5" s="127">
        <v>2012</v>
      </c>
      <c r="C5" s="127"/>
      <c r="D5" s="128">
        <v>2013</v>
      </c>
      <c r="E5" s="127"/>
      <c r="F5" s="127">
        <v>2014</v>
      </c>
      <c r="G5" s="127"/>
    </row>
    <row r="6" spans="1:9" ht="15" customHeight="1" x14ac:dyDescent="0.3">
      <c r="A6" s="411" t="s">
        <v>4</v>
      </c>
      <c r="B6" s="129">
        <f>B7+B8+B9</f>
        <v>6270</v>
      </c>
      <c r="C6" s="129"/>
      <c r="D6" s="129">
        <f>D7+D8+D9</f>
        <v>8168</v>
      </c>
      <c r="E6" s="129"/>
      <c r="F6" s="129">
        <f>F7+F8+F9</f>
        <v>4818</v>
      </c>
      <c r="G6" s="129"/>
    </row>
    <row r="7" spans="1:9" ht="15" customHeight="1" x14ac:dyDescent="0.3">
      <c r="A7" s="130" t="s">
        <v>58</v>
      </c>
      <c r="B7" s="131">
        <v>834</v>
      </c>
      <c r="C7" s="131"/>
      <c r="D7" s="131">
        <v>2119</v>
      </c>
      <c r="E7" s="131"/>
      <c r="F7" s="131">
        <v>773</v>
      </c>
      <c r="G7" s="131"/>
    </row>
    <row r="8" spans="1:9" ht="15" customHeight="1" x14ac:dyDescent="0.3">
      <c r="A8" s="132" t="s">
        <v>59</v>
      </c>
      <c r="B8" s="133">
        <v>3277</v>
      </c>
      <c r="C8" s="133"/>
      <c r="D8" s="133">
        <v>3827</v>
      </c>
      <c r="E8" s="133"/>
      <c r="F8" s="133">
        <v>2387</v>
      </c>
      <c r="G8" s="133"/>
    </row>
    <row r="9" spans="1:9" ht="15" customHeight="1" x14ac:dyDescent="0.3">
      <c r="A9" s="134" t="s">
        <v>60</v>
      </c>
      <c r="B9" s="135">
        <v>2159</v>
      </c>
      <c r="C9" s="135"/>
      <c r="D9" s="135">
        <v>2222</v>
      </c>
      <c r="E9" s="135"/>
      <c r="F9" s="135">
        <v>1658</v>
      </c>
      <c r="G9" s="135"/>
    </row>
    <row r="10" spans="1:9" ht="15" customHeight="1" x14ac:dyDescent="0.3">
      <c r="A10" s="136"/>
      <c r="B10" s="136"/>
      <c r="C10" s="136"/>
      <c r="D10" s="136"/>
      <c r="E10" s="136"/>
      <c r="F10" s="136"/>
      <c r="G10" s="136"/>
    </row>
    <row r="11" spans="1:9" ht="15" customHeight="1" x14ac:dyDescent="0.3">
      <c r="A11" s="544" t="s">
        <v>61</v>
      </c>
      <c r="B11" s="544"/>
      <c r="C11" s="544"/>
      <c r="D11" s="544"/>
      <c r="E11" s="544"/>
      <c r="F11" s="544"/>
      <c r="G11" s="544"/>
    </row>
    <row r="12" spans="1:9" ht="15" customHeight="1" x14ac:dyDescent="0.3">
      <c r="A12" s="137"/>
      <c r="B12" s="137"/>
      <c r="C12" s="137"/>
      <c r="D12" s="137"/>
      <c r="E12" s="137"/>
      <c r="F12" s="137"/>
      <c r="G12" s="137"/>
    </row>
    <row r="13" spans="1:9" ht="21" customHeight="1" x14ac:dyDescent="0.3">
      <c r="A13" s="138" t="s">
        <v>398</v>
      </c>
      <c r="B13" s="138"/>
      <c r="C13" s="139"/>
      <c r="D13" s="139"/>
      <c r="E13" s="139"/>
      <c r="F13" s="139"/>
      <c r="G13" s="119" t="s">
        <v>280</v>
      </c>
    </row>
    <row r="14" spans="1:9" ht="15" customHeight="1" x14ac:dyDescent="0.3">
      <c r="A14" s="138" t="s">
        <v>53</v>
      </c>
      <c r="B14" s="138"/>
      <c r="C14" s="139"/>
      <c r="D14" s="139"/>
      <c r="E14" s="139"/>
      <c r="F14" s="139"/>
      <c r="G14" s="139"/>
    </row>
    <row r="15" spans="1:9" ht="15" customHeight="1" x14ac:dyDescent="0.3">
      <c r="A15" s="139"/>
      <c r="B15" s="139"/>
      <c r="C15" s="139"/>
      <c r="D15" s="139"/>
      <c r="E15" s="139"/>
      <c r="F15" s="139"/>
      <c r="G15" s="139"/>
    </row>
    <row r="16" spans="1:9" ht="20.100000000000001" customHeight="1" x14ac:dyDescent="0.3">
      <c r="A16" s="140" t="s">
        <v>57</v>
      </c>
      <c r="B16" s="141">
        <v>2012</v>
      </c>
      <c r="C16" s="141"/>
      <c r="D16" s="142">
        <v>2013</v>
      </c>
      <c r="E16" s="141"/>
      <c r="F16" s="141">
        <v>2014</v>
      </c>
      <c r="G16" s="141"/>
    </row>
    <row r="17" spans="1:14" ht="15" customHeight="1" x14ac:dyDescent="0.3">
      <c r="A17" s="143" t="s">
        <v>62</v>
      </c>
      <c r="B17" s="144">
        <v>2380</v>
      </c>
      <c r="C17" s="144"/>
      <c r="D17" s="144">
        <v>4666</v>
      </c>
      <c r="E17" s="144"/>
      <c r="F17" s="144">
        <v>5150</v>
      </c>
      <c r="G17" s="144"/>
    </row>
    <row r="18" spans="1:14" ht="15" customHeight="1" x14ac:dyDescent="0.3">
      <c r="A18" s="145" t="s">
        <v>63</v>
      </c>
      <c r="B18" s="146">
        <v>14929</v>
      </c>
      <c r="C18" s="146"/>
      <c r="D18" s="146">
        <v>31783</v>
      </c>
      <c r="E18" s="146"/>
      <c r="F18" s="146">
        <v>33169</v>
      </c>
      <c r="G18" s="146"/>
    </row>
    <row r="19" spans="1:14" ht="15" customHeight="1" x14ac:dyDescent="0.3">
      <c r="A19" s="145" t="s">
        <v>64</v>
      </c>
      <c r="B19" s="146">
        <v>1729832</v>
      </c>
      <c r="C19" s="146"/>
      <c r="D19" s="146">
        <v>1722163</v>
      </c>
      <c r="E19" s="146"/>
      <c r="F19" s="146">
        <v>1399146</v>
      </c>
      <c r="G19" s="146"/>
    </row>
    <row r="20" spans="1:14" ht="15" customHeight="1" x14ac:dyDescent="0.3">
      <c r="A20" s="145" t="s">
        <v>65</v>
      </c>
      <c r="B20" s="146">
        <v>5555583</v>
      </c>
      <c r="C20" s="146"/>
      <c r="D20" s="146">
        <v>6046263</v>
      </c>
      <c r="E20" s="146"/>
      <c r="F20" s="146">
        <v>4805106</v>
      </c>
      <c r="G20" s="146"/>
    </row>
    <row r="21" spans="1:14" ht="15" customHeight="1" x14ac:dyDescent="0.3">
      <c r="A21" s="147" t="s">
        <v>66</v>
      </c>
      <c r="B21" s="146">
        <v>2490445</v>
      </c>
      <c r="C21" s="146"/>
      <c r="D21" s="146">
        <v>2693887</v>
      </c>
      <c r="E21" s="146"/>
      <c r="F21" s="146">
        <v>3078085</v>
      </c>
      <c r="G21" s="146"/>
    </row>
    <row r="22" spans="1:14" ht="15" customHeight="1" x14ac:dyDescent="0.3">
      <c r="A22" s="148" t="s">
        <v>67</v>
      </c>
      <c r="B22" s="149"/>
      <c r="C22" s="149"/>
      <c r="D22" s="149"/>
      <c r="E22" s="149"/>
      <c r="F22" s="149"/>
      <c r="G22" s="149"/>
    </row>
    <row r="23" spans="1:14" ht="15" customHeight="1" x14ac:dyDescent="0.3">
      <c r="A23" s="545" t="s">
        <v>61</v>
      </c>
      <c r="B23" s="545"/>
      <c r="C23" s="545"/>
      <c r="D23" s="545"/>
      <c r="E23" s="545"/>
      <c r="F23" s="150"/>
      <c r="G23" s="150"/>
    </row>
    <row r="25" spans="1:14" ht="18" x14ac:dyDescent="0.3">
      <c r="A25" s="138" t="s">
        <v>68</v>
      </c>
      <c r="G25" s="119" t="s">
        <v>281</v>
      </c>
      <c r="J25" s="151"/>
      <c r="K25" s="151"/>
      <c r="L25" s="151"/>
      <c r="M25" s="151"/>
      <c r="N25" s="151"/>
    </row>
    <row r="26" spans="1:14" ht="18" x14ac:dyDescent="0.3">
      <c r="A26" s="138" t="s">
        <v>53</v>
      </c>
      <c r="J26" s="152"/>
      <c r="K26" s="152"/>
      <c r="L26" s="152"/>
      <c r="M26" s="152"/>
      <c r="N26" s="152"/>
    </row>
    <row r="27" spans="1:14" x14ac:dyDescent="0.3">
      <c r="J27" s="152"/>
      <c r="K27" s="152"/>
      <c r="L27" s="152"/>
      <c r="M27" s="152"/>
      <c r="N27" s="152"/>
    </row>
    <row r="28" spans="1:14" ht="15" customHeight="1" x14ac:dyDescent="0.3">
      <c r="A28" s="153" t="s">
        <v>57</v>
      </c>
      <c r="B28" s="154">
        <v>2012</v>
      </c>
      <c r="C28" s="141"/>
      <c r="D28" s="141">
        <v>2013</v>
      </c>
      <c r="E28" s="141"/>
      <c r="F28" s="141">
        <v>2014</v>
      </c>
      <c r="G28" s="141"/>
      <c r="J28" s="152"/>
      <c r="K28" s="152"/>
      <c r="L28" s="152"/>
      <c r="M28" s="152"/>
      <c r="N28" s="152"/>
    </row>
    <row r="29" spans="1:14" ht="15" customHeight="1" x14ac:dyDescent="0.3">
      <c r="A29" s="412" t="s">
        <v>4</v>
      </c>
      <c r="B29" s="155"/>
      <c r="C29" s="155"/>
      <c r="D29" s="155"/>
      <c r="E29" s="155"/>
      <c r="F29" s="155"/>
      <c r="G29" s="155"/>
    </row>
    <row r="30" spans="1:14" ht="15" customHeight="1" x14ac:dyDescent="0.3">
      <c r="A30" s="143" t="s">
        <v>69</v>
      </c>
      <c r="B30" s="156">
        <v>126459</v>
      </c>
      <c r="C30" s="156"/>
      <c r="D30" s="156">
        <v>133683</v>
      </c>
      <c r="E30" s="156"/>
      <c r="F30" s="156">
        <v>154213</v>
      </c>
      <c r="G30" s="156"/>
    </row>
    <row r="31" spans="1:14" ht="15" customHeight="1" x14ac:dyDescent="0.3">
      <c r="A31" s="145" t="s">
        <v>70</v>
      </c>
      <c r="B31" s="157">
        <v>155246855</v>
      </c>
      <c r="C31" s="157"/>
      <c r="D31" s="157">
        <v>180421309</v>
      </c>
      <c r="E31" s="157"/>
      <c r="F31" s="157">
        <v>183848620</v>
      </c>
      <c r="G31" s="157"/>
    </row>
    <row r="32" spans="1:14" ht="15" customHeight="1" x14ac:dyDescent="0.3">
      <c r="A32" s="147" t="s">
        <v>197</v>
      </c>
      <c r="B32" s="158">
        <v>57074946</v>
      </c>
      <c r="C32" s="158"/>
      <c r="D32" s="158">
        <v>71390014</v>
      </c>
      <c r="E32" s="158"/>
      <c r="F32" s="158">
        <v>94185265</v>
      </c>
      <c r="G32" s="158"/>
    </row>
    <row r="33" spans="1:7" ht="15" customHeight="1" x14ac:dyDescent="0.3">
      <c r="A33" s="124"/>
      <c r="B33" s="159"/>
      <c r="C33" s="160"/>
      <c r="D33" s="160"/>
      <c r="E33" s="160"/>
      <c r="F33" s="159"/>
      <c r="G33" s="160"/>
    </row>
    <row r="34" spans="1:7" ht="15" customHeight="1" x14ac:dyDescent="0.3">
      <c r="A34" s="546" t="s">
        <v>61</v>
      </c>
      <c r="B34" s="546"/>
      <c r="C34" s="546"/>
      <c r="D34" s="546"/>
      <c r="E34" s="546"/>
      <c r="F34" s="546"/>
      <c r="G34" s="546"/>
    </row>
  </sheetData>
  <mergeCells count="3">
    <mergeCell ref="A11:G11"/>
    <mergeCell ref="A23:E23"/>
    <mergeCell ref="A34:G34"/>
  </mergeCells>
  <printOptions horizontalCentered="1" verticalCentered="1"/>
  <pageMargins left="0.98425196850393704" right="0.39370078740157483" top="0.39370078740157483" bottom="0.39370078740157483" header="0" footer="0.19685039370078741"/>
  <pageSetup orientation="landscape" r:id="rId1"/>
  <headerFooter alignWithMargins="0">
    <oddFooter>&amp;R362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3151"/>
  </sheetPr>
  <dimension ref="A1:J10"/>
  <sheetViews>
    <sheetView showGridLines="0" view="pageBreakPreview" zoomScaleSheetLayoutView="100" workbookViewId="0">
      <selection activeCell="G12" sqref="G12"/>
    </sheetView>
  </sheetViews>
  <sheetFormatPr baseColWidth="10" defaultColWidth="12.5703125" defaultRowHeight="15" x14ac:dyDescent="0.3"/>
  <cols>
    <col min="1" max="1" width="25.7109375" style="125" customWidth="1"/>
    <col min="2" max="2" width="20.7109375" style="125" customWidth="1"/>
    <col min="3" max="3" width="1.85546875" style="125" customWidth="1"/>
    <col min="4" max="4" width="20.7109375" style="125" customWidth="1"/>
    <col min="5" max="5" width="2.42578125" style="125" customWidth="1"/>
    <col min="6" max="6" width="20.7109375" style="125" customWidth="1"/>
    <col min="7" max="7" width="2" style="125" customWidth="1"/>
    <col min="8" max="8" width="20.7109375" style="125" customWidth="1"/>
    <col min="9" max="9" width="3" style="125" customWidth="1"/>
    <col min="10" max="16384" width="12.5703125" style="125"/>
  </cols>
  <sheetData>
    <row r="1" spans="1:10" s="166" customFormat="1" ht="18" x14ac:dyDescent="0.3">
      <c r="A1" s="161" t="s">
        <v>399</v>
      </c>
      <c r="B1" s="162"/>
      <c r="C1" s="162"/>
      <c r="D1" s="162"/>
      <c r="E1" s="162"/>
      <c r="F1" s="162"/>
      <c r="G1" s="162"/>
      <c r="H1" s="163"/>
      <c r="I1" s="164" t="s">
        <v>282</v>
      </c>
      <c r="J1" s="165"/>
    </row>
    <row r="2" spans="1:10" s="166" customFormat="1" ht="18" x14ac:dyDescent="0.3">
      <c r="A2" s="138" t="s">
        <v>53</v>
      </c>
      <c r="B2" s="162"/>
      <c r="C2" s="162"/>
      <c r="D2" s="162"/>
      <c r="E2" s="162"/>
      <c r="F2" s="162"/>
      <c r="G2" s="162"/>
      <c r="H2" s="163"/>
      <c r="I2" s="163"/>
      <c r="J2" s="165"/>
    </row>
    <row r="3" spans="1:10" ht="15.75" x14ac:dyDescent="0.3">
      <c r="A3" s="167"/>
      <c r="B3" s="167"/>
      <c r="C3" s="167"/>
      <c r="D3" s="167"/>
      <c r="E3" s="167"/>
      <c r="F3" s="167"/>
      <c r="G3" s="167"/>
      <c r="H3" s="123"/>
      <c r="I3" s="123"/>
      <c r="J3" s="168"/>
    </row>
    <row r="4" spans="1:10" ht="25.5" customHeight="1" x14ac:dyDescent="0.3">
      <c r="A4" s="169" t="s">
        <v>10</v>
      </c>
      <c r="B4" s="170">
        <v>2012</v>
      </c>
      <c r="C4" s="170"/>
      <c r="D4" s="170">
        <v>2013</v>
      </c>
      <c r="E4" s="170"/>
      <c r="F4" s="170">
        <v>2014</v>
      </c>
      <c r="G4" s="170"/>
      <c r="H4" s="171" t="s">
        <v>4</v>
      </c>
      <c r="I4" s="172"/>
      <c r="J4" s="168"/>
    </row>
    <row r="5" spans="1:10" s="176" customFormat="1" ht="25.5" customHeight="1" x14ac:dyDescent="0.3">
      <c r="A5" s="173" t="s">
        <v>47</v>
      </c>
      <c r="B5" s="174">
        <v>205</v>
      </c>
      <c r="C5" s="174"/>
      <c r="D5" s="174">
        <v>243</v>
      </c>
      <c r="E5" s="174"/>
      <c r="F5" s="174">
        <v>338</v>
      </c>
      <c r="G5" s="174"/>
      <c r="H5" s="175">
        <f>SUM(B5:G5)</f>
        <v>786</v>
      </c>
      <c r="I5" s="175"/>
      <c r="J5" s="168"/>
    </row>
    <row r="6" spans="1:10" s="176" customFormat="1" ht="26.25" customHeight="1" x14ac:dyDescent="0.3">
      <c r="A6" s="177" t="s">
        <v>71</v>
      </c>
      <c r="B6" s="178">
        <v>2513</v>
      </c>
      <c r="C6" s="178"/>
      <c r="D6" s="178">
        <v>4163</v>
      </c>
      <c r="E6" s="178"/>
      <c r="F6" s="178">
        <v>6102</v>
      </c>
      <c r="G6" s="178"/>
      <c r="H6" s="179">
        <f>SUM(B6:G6)</f>
        <v>12778</v>
      </c>
      <c r="I6" s="179"/>
      <c r="J6" s="168"/>
    </row>
    <row r="7" spans="1:10" s="176" customFormat="1" ht="28.5" customHeight="1" x14ac:dyDescent="0.3">
      <c r="A7" s="180" t="s">
        <v>72</v>
      </c>
      <c r="B7" s="181">
        <v>23549</v>
      </c>
      <c r="C7" s="181"/>
      <c r="D7" s="181">
        <v>18139</v>
      </c>
      <c r="E7" s="181"/>
      <c r="F7" s="181">
        <v>37777</v>
      </c>
      <c r="G7" s="181"/>
      <c r="H7" s="182">
        <f>SUM(B7:G7)</f>
        <v>79465</v>
      </c>
      <c r="I7" s="182"/>
      <c r="J7" s="168"/>
    </row>
    <row r="8" spans="1:10" s="176" customFormat="1" ht="15.75" x14ac:dyDescent="0.3">
      <c r="A8" s="183"/>
      <c r="B8" s="178"/>
      <c r="C8" s="178"/>
      <c r="D8" s="178"/>
      <c r="E8" s="178"/>
      <c r="F8" s="178"/>
      <c r="G8" s="178"/>
      <c r="H8" s="179"/>
      <c r="I8" s="179"/>
      <c r="J8" s="168"/>
    </row>
    <row r="9" spans="1:10" ht="15" customHeight="1" x14ac:dyDescent="0.3">
      <c r="A9" s="546" t="s">
        <v>61</v>
      </c>
      <c r="B9" s="546"/>
      <c r="C9" s="546"/>
      <c r="D9" s="546"/>
      <c r="E9" s="546"/>
      <c r="F9" s="546"/>
      <c r="G9" s="546"/>
      <c r="H9" s="546"/>
      <c r="I9" s="546"/>
      <c r="J9" s="168"/>
    </row>
    <row r="10" spans="1:10" x14ac:dyDescent="0.3">
      <c r="A10" s="184"/>
      <c r="B10" s="168"/>
      <c r="C10" s="168"/>
      <c r="D10" s="168"/>
      <c r="E10" s="168"/>
      <c r="F10" s="168"/>
      <c r="G10" s="168"/>
      <c r="H10" s="168"/>
      <c r="I10" s="168"/>
      <c r="J10" s="168"/>
    </row>
  </sheetData>
  <mergeCells count="1">
    <mergeCell ref="A9:I9"/>
  </mergeCells>
  <printOptions horizontalCentered="1" verticalCentered="1"/>
  <pageMargins left="0.98425196850393704" right="0.39370078740157483" top="0.39370078740157483" bottom="0.39370078740157483" header="0" footer="0.19685039370078741"/>
  <pageSetup scale="90" orientation="landscape" r:id="rId1"/>
  <headerFooter alignWithMargins="0">
    <oddFooter>&amp;L&amp;"Tahoma,Normal"363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3151"/>
  </sheetPr>
  <dimension ref="A1:H34"/>
  <sheetViews>
    <sheetView showGridLines="0" view="pageBreakPreview" zoomScaleSheetLayoutView="100" workbookViewId="0">
      <selection activeCell="G12" sqref="G12"/>
    </sheetView>
  </sheetViews>
  <sheetFormatPr baseColWidth="10" defaultColWidth="11.42578125" defaultRowHeight="12.75" x14ac:dyDescent="0.2"/>
  <cols>
    <col min="1" max="1" width="50.7109375" style="189" customWidth="1"/>
    <col min="2" max="2" width="3.7109375" style="189" customWidth="1"/>
    <col min="3" max="3" width="15.7109375" style="189" customWidth="1"/>
    <col min="4" max="4" width="3.7109375" style="189" customWidth="1"/>
    <col min="5" max="5" width="15.7109375" style="189" customWidth="1"/>
    <col min="6" max="6" width="3.7109375" style="189" customWidth="1"/>
    <col min="7" max="7" width="15.7109375" style="189" customWidth="1"/>
    <col min="8" max="8" width="3.7109375" style="189" customWidth="1"/>
    <col min="9" max="16384" width="11.42578125" style="189"/>
  </cols>
  <sheetData>
    <row r="1" spans="1:8" ht="15" customHeight="1" x14ac:dyDescent="0.2">
      <c r="A1" s="185" t="s">
        <v>73</v>
      </c>
      <c r="B1" s="185"/>
      <c r="C1" s="186"/>
      <c r="D1" s="186"/>
      <c r="E1" s="187"/>
      <c r="F1" s="187"/>
      <c r="G1" s="187"/>
      <c r="H1" s="188" t="s">
        <v>283</v>
      </c>
    </row>
    <row r="2" spans="1:8" ht="18" x14ac:dyDescent="0.25">
      <c r="A2" s="190" t="s">
        <v>74</v>
      </c>
      <c r="B2" s="190"/>
      <c r="C2" s="191"/>
      <c r="D2" s="191"/>
      <c r="E2" s="191"/>
      <c r="F2" s="191"/>
      <c r="G2" s="191"/>
      <c r="H2" s="191"/>
    </row>
    <row r="3" spans="1:8" ht="15.75" customHeight="1" x14ac:dyDescent="0.25">
      <c r="A3" s="192"/>
      <c r="B3" s="192"/>
      <c r="C3" s="193"/>
      <c r="D3" s="193"/>
      <c r="E3" s="193"/>
      <c r="F3" s="193"/>
      <c r="G3" s="193"/>
      <c r="H3" s="193"/>
    </row>
    <row r="4" spans="1:8" ht="20.100000000000001" customHeight="1" x14ac:dyDescent="0.2">
      <c r="A4" s="547" t="s">
        <v>75</v>
      </c>
      <c r="B4" s="194"/>
      <c r="C4" s="523" t="s">
        <v>76</v>
      </c>
      <c r="D4" s="523"/>
      <c r="E4" s="523"/>
      <c r="F4" s="523"/>
      <c r="G4" s="523"/>
      <c r="H4" s="523"/>
    </row>
    <row r="5" spans="1:8" ht="20.100000000000001" customHeight="1" x14ac:dyDescent="0.2">
      <c r="A5" s="548"/>
      <c r="B5" s="195"/>
      <c r="C5" s="196">
        <v>2012</v>
      </c>
      <c r="D5" s="196"/>
      <c r="E5" s="196">
        <v>2013</v>
      </c>
      <c r="F5" s="196"/>
      <c r="G5" s="196">
        <v>2014</v>
      </c>
      <c r="H5" s="196"/>
    </row>
    <row r="6" spans="1:8" ht="15.75" x14ac:dyDescent="0.2">
      <c r="A6" s="413" t="s">
        <v>4</v>
      </c>
      <c r="B6" s="197"/>
      <c r="C6" s="198">
        <f>SUM(C7:C32)</f>
        <v>19</v>
      </c>
      <c r="D6" s="198"/>
      <c r="E6" s="198">
        <f>SUM(E7:E32)</f>
        <v>111</v>
      </c>
      <c r="F6" s="198"/>
      <c r="G6" s="198">
        <f>SUM(G7:G32)</f>
        <v>56</v>
      </c>
      <c r="H6" s="199"/>
    </row>
    <row r="7" spans="1:8" ht="15" customHeight="1" x14ac:dyDescent="0.2">
      <c r="A7" s="401" t="s">
        <v>77</v>
      </c>
      <c r="B7" s="200"/>
      <c r="C7" s="201">
        <v>0</v>
      </c>
      <c r="D7" s="202"/>
      <c r="E7" s="203">
        <v>2</v>
      </c>
      <c r="F7" s="202"/>
      <c r="G7" s="203">
        <v>4</v>
      </c>
      <c r="H7" s="202"/>
    </row>
    <row r="8" spans="1:8" ht="15" customHeight="1" x14ac:dyDescent="0.2">
      <c r="A8" s="402" t="s">
        <v>78</v>
      </c>
      <c r="B8" s="204"/>
      <c r="C8" s="205">
        <v>2</v>
      </c>
      <c r="D8" s="206"/>
      <c r="E8" s="207">
        <v>12</v>
      </c>
      <c r="F8" s="206"/>
      <c r="G8" s="207">
        <v>6</v>
      </c>
      <c r="H8" s="206"/>
    </row>
    <row r="9" spans="1:8" ht="15" customHeight="1" x14ac:dyDescent="0.2">
      <c r="A9" s="402" t="s">
        <v>79</v>
      </c>
      <c r="B9" s="204"/>
      <c r="C9" s="205">
        <v>0</v>
      </c>
      <c r="D9" s="206"/>
      <c r="E9" s="207">
        <v>8</v>
      </c>
      <c r="F9" s="206"/>
      <c r="G9" s="207">
        <v>2</v>
      </c>
      <c r="H9" s="206"/>
    </row>
    <row r="10" spans="1:8" ht="15" customHeight="1" x14ac:dyDescent="0.2">
      <c r="A10" s="402" t="s">
        <v>80</v>
      </c>
      <c r="B10" s="204"/>
      <c r="C10" s="205">
        <v>0</v>
      </c>
      <c r="D10" s="206"/>
      <c r="E10" s="207">
        <v>2</v>
      </c>
      <c r="F10" s="206"/>
      <c r="G10" s="207">
        <v>2</v>
      </c>
      <c r="H10" s="206"/>
    </row>
    <row r="11" spans="1:8" ht="15" customHeight="1" x14ac:dyDescent="0.2">
      <c r="A11" s="402" t="s">
        <v>81</v>
      </c>
      <c r="B11" s="204"/>
      <c r="C11" s="205">
        <v>0</v>
      </c>
      <c r="D11" s="206"/>
      <c r="E11" s="207">
        <v>0</v>
      </c>
      <c r="F11" s="206"/>
      <c r="G11" s="207">
        <v>0</v>
      </c>
      <c r="H11" s="206"/>
    </row>
    <row r="12" spans="1:8" ht="15" customHeight="1" x14ac:dyDescent="0.2">
      <c r="A12" s="402" t="s">
        <v>82</v>
      </c>
      <c r="B12" s="204"/>
      <c r="C12" s="205">
        <v>0</v>
      </c>
      <c r="D12" s="206"/>
      <c r="E12" s="207">
        <v>2</v>
      </c>
      <c r="F12" s="206"/>
      <c r="G12" s="207">
        <v>0</v>
      </c>
      <c r="H12" s="206"/>
    </row>
    <row r="13" spans="1:8" ht="15" customHeight="1" x14ac:dyDescent="0.2">
      <c r="A13" s="402" t="s">
        <v>83</v>
      </c>
      <c r="B13" s="204"/>
      <c r="C13" s="205">
        <v>7</v>
      </c>
      <c r="D13" s="206"/>
      <c r="E13" s="207">
        <v>15</v>
      </c>
      <c r="F13" s="206"/>
      <c r="G13" s="207">
        <v>9</v>
      </c>
      <c r="H13" s="206"/>
    </row>
    <row r="14" spans="1:8" ht="15" customHeight="1" x14ac:dyDescent="0.2">
      <c r="A14" s="402" t="s">
        <v>84</v>
      </c>
      <c r="B14" s="204"/>
      <c r="C14" s="205">
        <v>0</v>
      </c>
      <c r="D14" s="206"/>
      <c r="E14" s="207">
        <v>0</v>
      </c>
      <c r="F14" s="206"/>
      <c r="G14" s="207">
        <v>0</v>
      </c>
      <c r="H14" s="206"/>
    </row>
    <row r="15" spans="1:8" ht="15" customHeight="1" x14ac:dyDescent="0.2">
      <c r="A15" s="402" t="s">
        <v>85</v>
      </c>
      <c r="B15" s="204"/>
      <c r="C15" s="205">
        <v>1</v>
      </c>
      <c r="D15" s="206"/>
      <c r="E15" s="207">
        <v>3</v>
      </c>
      <c r="F15" s="206"/>
      <c r="G15" s="207">
        <v>2</v>
      </c>
      <c r="H15" s="206"/>
    </row>
    <row r="16" spans="1:8" ht="15" customHeight="1" x14ac:dyDescent="0.2">
      <c r="A16" s="402" t="s">
        <v>86</v>
      </c>
      <c r="B16" s="204"/>
      <c r="C16" s="205">
        <v>1</v>
      </c>
      <c r="D16" s="206"/>
      <c r="E16" s="207">
        <v>9</v>
      </c>
      <c r="F16" s="206"/>
      <c r="G16" s="207">
        <v>5</v>
      </c>
      <c r="H16" s="206"/>
    </row>
    <row r="17" spans="1:8" ht="15" customHeight="1" x14ac:dyDescent="0.2">
      <c r="A17" s="402" t="s">
        <v>87</v>
      </c>
      <c r="B17" s="204"/>
      <c r="C17" s="205">
        <v>0</v>
      </c>
      <c r="D17" s="206"/>
      <c r="E17" s="207">
        <v>4</v>
      </c>
      <c r="F17" s="206"/>
      <c r="G17" s="207">
        <v>0</v>
      </c>
      <c r="H17" s="206"/>
    </row>
    <row r="18" spans="1:8" ht="15" customHeight="1" x14ac:dyDescent="0.2">
      <c r="A18" s="402" t="s">
        <v>88</v>
      </c>
      <c r="B18" s="204"/>
      <c r="C18" s="205">
        <v>0</v>
      </c>
      <c r="D18" s="206"/>
      <c r="E18" s="207">
        <v>13</v>
      </c>
      <c r="F18" s="206"/>
      <c r="G18" s="207">
        <v>2</v>
      </c>
      <c r="H18" s="206"/>
    </row>
    <row r="19" spans="1:8" ht="15" customHeight="1" x14ac:dyDescent="0.2">
      <c r="A19" s="402" t="s">
        <v>89</v>
      </c>
      <c r="B19" s="204"/>
      <c r="C19" s="205">
        <v>0</v>
      </c>
      <c r="D19" s="206"/>
      <c r="E19" s="207">
        <v>4</v>
      </c>
      <c r="F19" s="206"/>
      <c r="G19" s="207">
        <v>2</v>
      </c>
      <c r="H19" s="206"/>
    </row>
    <row r="20" spans="1:8" ht="15" customHeight="1" x14ac:dyDescent="0.2">
      <c r="A20" s="402" t="s">
        <v>90</v>
      </c>
      <c r="B20" s="204"/>
      <c r="C20" s="205">
        <v>0</v>
      </c>
      <c r="D20" s="206"/>
      <c r="E20" s="207">
        <v>0</v>
      </c>
      <c r="F20" s="206"/>
      <c r="G20" s="207">
        <v>2</v>
      </c>
      <c r="H20" s="206"/>
    </row>
    <row r="21" spans="1:8" ht="15" customHeight="1" x14ac:dyDescent="0.2">
      <c r="A21" s="402" t="s">
        <v>91</v>
      </c>
      <c r="B21" s="204"/>
      <c r="C21" s="205">
        <v>0</v>
      </c>
      <c r="D21" s="206"/>
      <c r="E21" s="207">
        <v>0</v>
      </c>
      <c r="F21" s="206"/>
      <c r="G21" s="207">
        <v>0</v>
      </c>
      <c r="H21" s="206"/>
    </row>
    <row r="22" spans="1:8" ht="15" customHeight="1" x14ac:dyDescent="0.2">
      <c r="A22" s="402" t="s">
        <v>92</v>
      </c>
      <c r="B22" s="204"/>
      <c r="C22" s="205">
        <v>0</v>
      </c>
      <c r="D22" s="206"/>
      <c r="E22" s="207">
        <v>1</v>
      </c>
      <c r="F22" s="206"/>
      <c r="G22" s="207">
        <v>1</v>
      </c>
      <c r="H22" s="206"/>
    </row>
    <row r="23" spans="1:8" ht="15" customHeight="1" x14ac:dyDescent="0.2">
      <c r="A23" s="402" t="s">
        <v>93</v>
      </c>
      <c r="B23" s="204"/>
      <c r="C23" s="205">
        <v>0</v>
      </c>
      <c r="D23" s="206"/>
      <c r="E23" s="207">
        <v>6</v>
      </c>
      <c r="F23" s="206"/>
      <c r="G23" s="207">
        <v>1</v>
      </c>
      <c r="H23" s="206"/>
    </row>
    <row r="24" spans="1:8" ht="15" customHeight="1" x14ac:dyDescent="0.2">
      <c r="A24" s="402" t="s">
        <v>94</v>
      </c>
      <c r="B24" s="204"/>
      <c r="C24" s="205">
        <v>5</v>
      </c>
      <c r="D24" s="206"/>
      <c r="E24" s="207">
        <v>13</v>
      </c>
      <c r="F24" s="206"/>
      <c r="G24" s="207">
        <v>3</v>
      </c>
      <c r="H24" s="206"/>
    </row>
    <row r="25" spans="1:8" ht="15" customHeight="1" x14ac:dyDescent="0.2">
      <c r="A25" s="402" t="s">
        <v>95</v>
      </c>
      <c r="B25" s="204"/>
      <c r="C25" s="205">
        <v>0</v>
      </c>
      <c r="D25" s="206"/>
      <c r="E25" s="207">
        <v>0</v>
      </c>
      <c r="F25" s="206"/>
      <c r="G25" s="207">
        <v>0</v>
      </c>
      <c r="H25" s="206"/>
    </row>
    <row r="26" spans="1:8" ht="15" customHeight="1" x14ac:dyDescent="0.2">
      <c r="A26" s="402" t="s">
        <v>96</v>
      </c>
      <c r="B26" s="204"/>
      <c r="C26" s="205">
        <v>0</v>
      </c>
      <c r="D26" s="206"/>
      <c r="E26" s="207">
        <v>3</v>
      </c>
      <c r="F26" s="206"/>
      <c r="G26" s="207">
        <v>3</v>
      </c>
      <c r="H26" s="206"/>
    </row>
    <row r="27" spans="1:8" ht="15" customHeight="1" x14ac:dyDescent="0.2">
      <c r="A27" s="402" t="s">
        <v>97</v>
      </c>
      <c r="B27" s="204"/>
      <c r="C27" s="205">
        <v>0</v>
      </c>
      <c r="D27" s="206"/>
      <c r="E27" s="207">
        <v>0</v>
      </c>
      <c r="F27" s="206"/>
      <c r="G27" s="207">
        <v>0</v>
      </c>
      <c r="H27" s="206"/>
    </row>
    <row r="28" spans="1:8" ht="15" customHeight="1" x14ac:dyDescent="0.2">
      <c r="A28" s="402" t="s">
        <v>98</v>
      </c>
      <c r="B28" s="204"/>
      <c r="C28" s="205">
        <v>1</v>
      </c>
      <c r="D28" s="206"/>
      <c r="E28" s="207">
        <v>1</v>
      </c>
      <c r="F28" s="206"/>
      <c r="G28" s="207">
        <v>1</v>
      </c>
      <c r="H28" s="206"/>
    </row>
    <row r="29" spans="1:8" ht="15" customHeight="1" x14ac:dyDescent="0.2">
      <c r="A29" s="402" t="s">
        <v>99</v>
      </c>
      <c r="B29" s="204"/>
      <c r="C29" s="205">
        <v>2</v>
      </c>
      <c r="D29" s="206"/>
      <c r="E29" s="207">
        <v>7</v>
      </c>
      <c r="F29" s="206"/>
      <c r="G29" s="207">
        <v>6</v>
      </c>
      <c r="H29" s="206"/>
    </row>
    <row r="30" spans="1:8" ht="15" customHeight="1" x14ac:dyDescent="0.2">
      <c r="A30" s="402" t="s">
        <v>100</v>
      </c>
      <c r="B30" s="204"/>
      <c r="C30" s="205">
        <v>0</v>
      </c>
      <c r="D30" s="206"/>
      <c r="E30" s="207">
        <v>6</v>
      </c>
      <c r="F30" s="206"/>
      <c r="G30" s="207">
        <v>3</v>
      </c>
      <c r="H30" s="206"/>
    </row>
    <row r="31" spans="1:8" ht="15" customHeight="1" x14ac:dyDescent="0.2">
      <c r="A31" s="402" t="s">
        <v>101</v>
      </c>
      <c r="B31" s="204"/>
      <c r="C31" s="205">
        <v>0</v>
      </c>
      <c r="D31" s="206"/>
      <c r="E31" s="207">
        <v>0</v>
      </c>
      <c r="F31" s="206"/>
      <c r="G31" s="207">
        <v>1</v>
      </c>
      <c r="H31" s="206"/>
    </row>
    <row r="32" spans="1:8" ht="15" customHeight="1" x14ac:dyDescent="0.2">
      <c r="A32" s="403" t="s">
        <v>102</v>
      </c>
      <c r="B32" s="208"/>
      <c r="C32" s="209">
        <v>0</v>
      </c>
      <c r="D32" s="210"/>
      <c r="E32" s="211">
        <v>0</v>
      </c>
      <c r="F32" s="210"/>
      <c r="G32" s="211">
        <v>1</v>
      </c>
      <c r="H32" s="210"/>
    </row>
    <row r="33" spans="1:8" ht="15" customHeight="1" x14ac:dyDescent="0.2">
      <c r="A33" s="204"/>
      <c r="B33" s="204"/>
      <c r="C33" s="206"/>
      <c r="D33" s="206"/>
      <c r="E33" s="206"/>
      <c r="F33" s="206"/>
      <c r="G33" s="206"/>
      <c r="H33" s="206"/>
    </row>
    <row r="34" spans="1:8" ht="15" customHeight="1" x14ac:dyDescent="0.2">
      <c r="A34" s="549" t="s">
        <v>103</v>
      </c>
      <c r="B34" s="549"/>
      <c r="C34" s="549"/>
      <c r="D34" s="549"/>
      <c r="E34" s="549"/>
      <c r="F34" s="549"/>
      <c r="G34" s="549"/>
      <c r="H34" s="549"/>
    </row>
  </sheetData>
  <mergeCells count="3">
    <mergeCell ref="A4:A5"/>
    <mergeCell ref="C4:H4"/>
    <mergeCell ref="A34:H34"/>
  </mergeCells>
  <printOptions horizontalCentered="1" verticalCentered="1"/>
  <pageMargins left="0.98425196850393704" right="0.39370078740157483" top="0.39370078740157483" bottom="0.39370078740157483" header="0" footer="0.19685039370078741"/>
  <pageSetup orientation="landscape" r:id="rId1"/>
  <headerFooter>
    <oddFooter>&amp;R364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3151"/>
  </sheetPr>
  <dimension ref="A1:AA45"/>
  <sheetViews>
    <sheetView showGridLines="0" view="pageBreakPreview" zoomScaleSheetLayoutView="100" workbookViewId="0">
      <selection activeCell="G12" sqref="G12"/>
    </sheetView>
  </sheetViews>
  <sheetFormatPr baseColWidth="10" defaultColWidth="11.42578125" defaultRowHeight="12.75" x14ac:dyDescent="0.2"/>
  <cols>
    <col min="1" max="1" width="40.28515625" style="225" customWidth="1"/>
    <col min="2" max="2" width="8.7109375" style="225" customWidth="1"/>
    <col min="3" max="3" width="3.7109375" style="225" customWidth="1"/>
    <col min="4" max="4" width="8.7109375" style="225" customWidth="1"/>
    <col min="5" max="5" width="3.7109375" style="225" customWidth="1"/>
    <col min="6" max="6" width="8.7109375" style="225" customWidth="1"/>
    <col min="7" max="7" width="3.7109375" style="225" customWidth="1"/>
    <col min="8" max="8" width="8.7109375" style="225" customWidth="1"/>
    <col min="9" max="9" width="3.7109375" style="225" customWidth="1"/>
    <col min="10" max="10" width="8.7109375" style="225" customWidth="1"/>
    <col min="11" max="11" width="3.7109375" style="225" customWidth="1"/>
    <col min="12" max="12" width="8.7109375" style="225" customWidth="1"/>
    <col min="13" max="13" width="3.7109375" style="225" customWidth="1"/>
    <col min="14" max="14" width="8.7109375" style="225" customWidth="1"/>
    <col min="15" max="15" width="3.7109375" style="225" customWidth="1"/>
    <col min="16" max="16" width="8.7109375" style="225" customWidth="1"/>
    <col min="17" max="17" width="3.7109375" style="225" customWidth="1"/>
    <col min="18" max="18" width="8.7109375" style="225" customWidth="1"/>
    <col min="19" max="19" width="3.7109375" style="225" customWidth="1"/>
    <col min="20" max="265" width="11.42578125" style="225"/>
    <col min="266" max="266" width="44.28515625" style="225" customWidth="1"/>
    <col min="267" max="267" width="12.7109375" style="225" customWidth="1"/>
    <col min="268" max="268" width="12.140625" style="225" customWidth="1"/>
    <col min="269" max="269" width="13" style="225" customWidth="1"/>
    <col min="270" max="270" width="11" style="225" customWidth="1"/>
    <col min="271" max="271" width="12.5703125" style="225" customWidth="1"/>
    <col min="272" max="272" width="12" style="225" customWidth="1"/>
    <col min="273" max="273" width="18" style="225" customWidth="1"/>
    <col min="274" max="521" width="11.42578125" style="225"/>
    <col min="522" max="522" width="44.28515625" style="225" customWidth="1"/>
    <col min="523" max="523" width="12.7109375" style="225" customWidth="1"/>
    <col min="524" max="524" width="12.140625" style="225" customWidth="1"/>
    <col min="525" max="525" width="13" style="225" customWidth="1"/>
    <col min="526" max="526" width="11" style="225" customWidth="1"/>
    <col min="527" max="527" width="12.5703125" style="225" customWidth="1"/>
    <col min="528" max="528" width="12" style="225" customWidth="1"/>
    <col min="529" max="529" width="18" style="225" customWidth="1"/>
    <col min="530" max="777" width="11.42578125" style="225"/>
    <col min="778" max="778" width="44.28515625" style="225" customWidth="1"/>
    <col min="779" max="779" width="12.7109375" style="225" customWidth="1"/>
    <col min="780" max="780" width="12.140625" style="225" customWidth="1"/>
    <col min="781" max="781" width="13" style="225" customWidth="1"/>
    <col min="782" max="782" width="11" style="225" customWidth="1"/>
    <col min="783" max="783" width="12.5703125" style="225" customWidth="1"/>
    <col min="784" max="784" width="12" style="225" customWidth="1"/>
    <col min="785" max="785" width="18" style="225" customWidth="1"/>
    <col min="786" max="1033" width="11.42578125" style="225"/>
    <col min="1034" max="1034" width="44.28515625" style="225" customWidth="1"/>
    <col min="1035" max="1035" width="12.7109375" style="225" customWidth="1"/>
    <col min="1036" max="1036" width="12.140625" style="225" customWidth="1"/>
    <col min="1037" max="1037" width="13" style="225" customWidth="1"/>
    <col min="1038" max="1038" width="11" style="225" customWidth="1"/>
    <col min="1039" max="1039" width="12.5703125" style="225" customWidth="1"/>
    <col min="1040" max="1040" width="12" style="225" customWidth="1"/>
    <col min="1041" max="1041" width="18" style="225" customWidth="1"/>
    <col min="1042" max="1289" width="11.42578125" style="225"/>
    <col min="1290" max="1290" width="44.28515625" style="225" customWidth="1"/>
    <col min="1291" max="1291" width="12.7109375" style="225" customWidth="1"/>
    <col min="1292" max="1292" width="12.140625" style="225" customWidth="1"/>
    <col min="1293" max="1293" width="13" style="225" customWidth="1"/>
    <col min="1294" max="1294" width="11" style="225" customWidth="1"/>
    <col min="1295" max="1295" width="12.5703125" style="225" customWidth="1"/>
    <col min="1296" max="1296" width="12" style="225" customWidth="1"/>
    <col min="1297" max="1297" width="18" style="225" customWidth="1"/>
    <col min="1298" max="1545" width="11.42578125" style="225"/>
    <col min="1546" max="1546" width="44.28515625" style="225" customWidth="1"/>
    <col min="1547" max="1547" width="12.7109375" style="225" customWidth="1"/>
    <col min="1548" max="1548" width="12.140625" style="225" customWidth="1"/>
    <col min="1549" max="1549" width="13" style="225" customWidth="1"/>
    <col min="1550" max="1550" width="11" style="225" customWidth="1"/>
    <col min="1551" max="1551" width="12.5703125" style="225" customWidth="1"/>
    <col min="1552" max="1552" width="12" style="225" customWidth="1"/>
    <col min="1553" max="1553" width="18" style="225" customWidth="1"/>
    <col min="1554" max="1801" width="11.42578125" style="225"/>
    <col min="1802" max="1802" width="44.28515625" style="225" customWidth="1"/>
    <col min="1803" max="1803" width="12.7109375" style="225" customWidth="1"/>
    <col min="1804" max="1804" width="12.140625" style="225" customWidth="1"/>
    <col min="1805" max="1805" width="13" style="225" customWidth="1"/>
    <col min="1806" max="1806" width="11" style="225" customWidth="1"/>
    <col min="1807" max="1807" width="12.5703125" style="225" customWidth="1"/>
    <col min="1808" max="1808" width="12" style="225" customWidth="1"/>
    <col min="1809" max="1809" width="18" style="225" customWidth="1"/>
    <col min="1810" max="2057" width="11.42578125" style="225"/>
    <col min="2058" max="2058" width="44.28515625" style="225" customWidth="1"/>
    <col min="2059" max="2059" width="12.7109375" style="225" customWidth="1"/>
    <col min="2060" max="2060" width="12.140625" style="225" customWidth="1"/>
    <col min="2061" max="2061" width="13" style="225" customWidth="1"/>
    <col min="2062" max="2062" width="11" style="225" customWidth="1"/>
    <col min="2063" max="2063" width="12.5703125" style="225" customWidth="1"/>
    <col min="2064" max="2064" width="12" style="225" customWidth="1"/>
    <col min="2065" max="2065" width="18" style="225" customWidth="1"/>
    <col min="2066" max="2313" width="11.42578125" style="225"/>
    <col min="2314" max="2314" width="44.28515625" style="225" customWidth="1"/>
    <col min="2315" max="2315" width="12.7109375" style="225" customWidth="1"/>
    <col min="2316" max="2316" width="12.140625" style="225" customWidth="1"/>
    <col min="2317" max="2317" width="13" style="225" customWidth="1"/>
    <col min="2318" max="2318" width="11" style="225" customWidth="1"/>
    <col min="2319" max="2319" width="12.5703125" style="225" customWidth="1"/>
    <col min="2320" max="2320" width="12" style="225" customWidth="1"/>
    <col min="2321" max="2321" width="18" style="225" customWidth="1"/>
    <col min="2322" max="2569" width="11.42578125" style="225"/>
    <col min="2570" max="2570" width="44.28515625" style="225" customWidth="1"/>
    <col min="2571" max="2571" width="12.7109375" style="225" customWidth="1"/>
    <col min="2572" max="2572" width="12.140625" style="225" customWidth="1"/>
    <col min="2573" max="2573" width="13" style="225" customWidth="1"/>
    <col min="2574" max="2574" width="11" style="225" customWidth="1"/>
    <col min="2575" max="2575" width="12.5703125" style="225" customWidth="1"/>
    <col min="2576" max="2576" width="12" style="225" customWidth="1"/>
    <col min="2577" max="2577" width="18" style="225" customWidth="1"/>
    <col min="2578" max="2825" width="11.42578125" style="225"/>
    <col min="2826" max="2826" width="44.28515625" style="225" customWidth="1"/>
    <col min="2827" max="2827" width="12.7109375" style="225" customWidth="1"/>
    <col min="2828" max="2828" width="12.140625" style="225" customWidth="1"/>
    <col min="2829" max="2829" width="13" style="225" customWidth="1"/>
    <col min="2830" max="2830" width="11" style="225" customWidth="1"/>
    <col min="2831" max="2831" width="12.5703125" style="225" customWidth="1"/>
    <col min="2832" max="2832" width="12" style="225" customWidth="1"/>
    <col min="2833" max="2833" width="18" style="225" customWidth="1"/>
    <col min="2834" max="3081" width="11.42578125" style="225"/>
    <col min="3082" max="3082" width="44.28515625" style="225" customWidth="1"/>
    <col min="3083" max="3083" width="12.7109375" style="225" customWidth="1"/>
    <col min="3084" max="3084" width="12.140625" style="225" customWidth="1"/>
    <col min="3085" max="3085" width="13" style="225" customWidth="1"/>
    <col min="3086" max="3086" width="11" style="225" customWidth="1"/>
    <col min="3087" max="3087" width="12.5703125" style="225" customWidth="1"/>
    <col min="3088" max="3088" width="12" style="225" customWidth="1"/>
    <col min="3089" max="3089" width="18" style="225" customWidth="1"/>
    <col min="3090" max="3337" width="11.42578125" style="225"/>
    <col min="3338" max="3338" width="44.28515625" style="225" customWidth="1"/>
    <col min="3339" max="3339" width="12.7109375" style="225" customWidth="1"/>
    <col min="3340" max="3340" width="12.140625" style="225" customWidth="1"/>
    <col min="3341" max="3341" width="13" style="225" customWidth="1"/>
    <col min="3342" max="3342" width="11" style="225" customWidth="1"/>
    <col min="3343" max="3343" width="12.5703125" style="225" customWidth="1"/>
    <col min="3344" max="3344" width="12" style="225" customWidth="1"/>
    <col min="3345" max="3345" width="18" style="225" customWidth="1"/>
    <col min="3346" max="3593" width="11.42578125" style="225"/>
    <col min="3594" max="3594" width="44.28515625" style="225" customWidth="1"/>
    <col min="3595" max="3595" width="12.7109375" style="225" customWidth="1"/>
    <col min="3596" max="3596" width="12.140625" style="225" customWidth="1"/>
    <col min="3597" max="3597" width="13" style="225" customWidth="1"/>
    <col min="3598" max="3598" width="11" style="225" customWidth="1"/>
    <col min="3599" max="3599" width="12.5703125" style="225" customWidth="1"/>
    <col min="3600" max="3600" width="12" style="225" customWidth="1"/>
    <col min="3601" max="3601" width="18" style="225" customWidth="1"/>
    <col min="3602" max="3849" width="11.42578125" style="225"/>
    <col min="3850" max="3850" width="44.28515625" style="225" customWidth="1"/>
    <col min="3851" max="3851" width="12.7109375" style="225" customWidth="1"/>
    <col min="3852" max="3852" width="12.140625" style="225" customWidth="1"/>
    <col min="3853" max="3853" width="13" style="225" customWidth="1"/>
    <col min="3854" max="3854" width="11" style="225" customWidth="1"/>
    <col min="3855" max="3855" width="12.5703125" style="225" customWidth="1"/>
    <col min="3856" max="3856" width="12" style="225" customWidth="1"/>
    <col min="3857" max="3857" width="18" style="225" customWidth="1"/>
    <col min="3858" max="4105" width="11.42578125" style="225"/>
    <col min="4106" max="4106" width="44.28515625" style="225" customWidth="1"/>
    <col min="4107" max="4107" width="12.7109375" style="225" customWidth="1"/>
    <col min="4108" max="4108" width="12.140625" style="225" customWidth="1"/>
    <col min="4109" max="4109" width="13" style="225" customWidth="1"/>
    <col min="4110" max="4110" width="11" style="225" customWidth="1"/>
    <col min="4111" max="4111" width="12.5703125" style="225" customWidth="1"/>
    <col min="4112" max="4112" width="12" style="225" customWidth="1"/>
    <col min="4113" max="4113" width="18" style="225" customWidth="1"/>
    <col min="4114" max="4361" width="11.42578125" style="225"/>
    <col min="4362" max="4362" width="44.28515625" style="225" customWidth="1"/>
    <col min="4363" max="4363" width="12.7109375" style="225" customWidth="1"/>
    <col min="4364" max="4364" width="12.140625" style="225" customWidth="1"/>
    <col min="4365" max="4365" width="13" style="225" customWidth="1"/>
    <col min="4366" max="4366" width="11" style="225" customWidth="1"/>
    <col min="4367" max="4367" width="12.5703125" style="225" customWidth="1"/>
    <col min="4368" max="4368" width="12" style="225" customWidth="1"/>
    <col min="4369" max="4369" width="18" style="225" customWidth="1"/>
    <col min="4370" max="4617" width="11.42578125" style="225"/>
    <col min="4618" max="4618" width="44.28515625" style="225" customWidth="1"/>
    <col min="4619" max="4619" width="12.7109375" style="225" customWidth="1"/>
    <col min="4620" max="4620" width="12.140625" style="225" customWidth="1"/>
    <col min="4621" max="4621" width="13" style="225" customWidth="1"/>
    <col min="4622" max="4622" width="11" style="225" customWidth="1"/>
    <col min="4623" max="4623" width="12.5703125" style="225" customWidth="1"/>
    <col min="4624" max="4624" width="12" style="225" customWidth="1"/>
    <col min="4625" max="4625" width="18" style="225" customWidth="1"/>
    <col min="4626" max="4873" width="11.42578125" style="225"/>
    <col min="4874" max="4874" width="44.28515625" style="225" customWidth="1"/>
    <col min="4875" max="4875" width="12.7109375" style="225" customWidth="1"/>
    <col min="4876" max="4876" width="12.140625" style="225" customWidth="1"/>
    <col min="4877" max="4877" width="13" style="225" customWidth="1"/>
    <col min="4878" max="4878" width="11" style="225" customWidth="1"/>
    <col min="4879" max="4879" width="12.5703125" style="225" customWidth="1"/>
    <col min="4880" max="4880" width="12" style="225" customWidth="1"/>
    <col min="4881" max="4881" width="18" style="225" customWidth="1"/>
    <col min="4882" max="5129" width="11.42578125" style="225"/>
    <col min="5130" max="5130" width="44.28515625" style="225" customWidth="1"/>
    <col min="5131" max="5131" width="12.7109375" style="225" customWidth="1"/>
    <col min="5132" max="5132" width="12.140625" style="225" customWidth="1"/>
    <col min="5133" max="5133" width="13" style="225" customWidth="1"/>
    <col min="5134" max="5134" width="11" style="225" customWidth="1"/>
    <col min="5135" max="5135" width="12.5703125" style="225" customWidth="1"/>
    <col min="5136" max="5136" width="12" style="225" customWidth="1"/>
    <col min="5137" max="5137" width="18" style="225" customWidth="1"/>
    <col min="5138" max="5385" width="11.42578125" style="225"/>
    <col min="5386" max="5386" width="44.28515625" style="225" customWidth="1"/>
    <col min="5387" max="5387" width="12.7109375" style="225" customWidth="1"/>
    <col min="5388" max="5388" width="12.140625" style="225" customWidth="1"/>
    <col min="5389" max="5389" width="13" style="225" customWidth="1"/>
    <col min="5390" max="5390" width="11" style="225" customWidth="1"/>
    <col min="5391" max="5391" width="12.5703125" style="225" customWidth="1"/>
    <col min="5392" max="5392" width="12" style="225" customWidth="1"/>
    <col min="5393" max="5393" width="18" style="225" customWidth="1"/>
    <col min="5394" max="5641" width="11.42578125" style="225"/>
    <col min="5642" max="5642" width="44.28515625" style="225" customWidth="1"/>
    <col min="5643" max="5643" width="12.7109375" style="225" customWidth="1"/>
    <col min="5644" max="5644" width="12.140625" style="225" customWidth="1"/>
    <col min="5645" max="5645" width="13" style="225" customWidth="1"/>
    <col min="5646" max="5646" width="11" style="225" customWidth="1"/>
    <col min="5647" max="5647" width="12.5703125" style="225" customWidth="1"/>
    <col min="5648" max="5648" width="12" style="225" customWidth="1"/>
    <col min="5649" max="5649" width="18" style="225" customWidth="1"/>
    <col min="5650" max="5897" width="11.42578125" style="225"/>
    <col min="5898" max="5898" width="44.28515625" style="225" customWidth="1"/>
    <col min="5899" max="5899" width="12.7109375" style="225" customWidth="1"/>
    <col min="5900" max="5900" width="12.140625" style="225" customWidth="1"/>
    <col min="5901" max="5901" width="13" style="225" customWidth="1"/>
    <col min="5902" max="5902" width="11" style="225" customWidth="1"/>
    <col min="5903" max="5903" width="12.5703125" style="225" customWidth="1"/>
    <col min="5904" max="5904" width="12" style="225" customWidth="1"/>
    <col min="5905" max="5905" width="18" style="225" customWidth="1"/>
    <col min="5906" max="6153" width="11.42578125" style="225"/>
    <col min="6154" max="6154" width="44.28515625" style="225" customWidth="1"/>
    <col min="6155" max="6155" width="12.7109375" style="225" customWidth="1"/>
    <col min="6156" max="6156" width="12.140625" style="225" customWidth="1"/>
    <col min="6157" max="6157" width="13" style="225" customWidth="1"/>
    <col min="6158" max="6158" width="11" style="225" customWidth="1"/>
    <col min="6159" max="6159" width="12.5703125" style="225" customWidth="1"/>
    <col min="6160" max="6160" width="12" style="225" customWidth="1"/>
    <col min="6161" max="6161" width="18" style="225" customWidth="1"/>
    <col min="6162" max="6409" width="11.42578125" style="225"/>
    <col min="6410" max="6410" width="44.28515625" style="225" customWidth="1"/>
    <col min="6411" max="6411" width="12.7109375" style="225" customWidth="1"/>
    <col min="6412" max="6412" width="12.140625" style="225" customWidth="1"/>
    <col min="6413" max="6413" width="13" style="225" customWidth="1"/>
    <col min="6414" max="6414" width="11" style="225" customWidth="1"/>
    <col min="6415" max="6415" width="12.5703125" style="225" customWidth="1"/>
    <col min="6416" max="6416" width="12" style="225" customWidth="1"/>
    <col min="6417" max="6417" width="18" style="225" customWidth="1"/>
    <col min="6418" max="6665" width="11.42578125" style="225"/>
    <col min="6666" max="6666" width="44.28515625" style="225" customWidth="1"/>
    <col min="6667" max="6667" width="12.7109375" style="225" customWidth="1"/>
    <col min="6668" max="6668" width="12.140625" style="225" customWidth="1"/>
    <col min="6669" max="6669" width="13" style="225" customWidth="1"/>
    <col min="6670" max="6670" width="11" style="225" customWidth="1"/>
    <col min="6671" max="6671" width="12.5703125" style="225" customWidth="1"/>
    <col min="6672" max="6672" width="12" style="225" customWidth="1"/>
    <col min="6673" max="6673" width="18" style="225" customWidth="1"/>
    <col min="6674" max="6921" width="11.42578125" style="225"/>
    <col min="6922" max="6922" width="44.28515625" style="225" customWidth="1"/>
    <col min="6923" max="6923" width="12.7109375" style="225" customWidth="1"/>
    <col min="6924" max="6924" width="12.140625" style="225" customWidth="1"/>
    <col min="6925" max="6925" width="13" style="225" customWidth="1"/>
    <col min="6926" max="6926" width="11" style="225" customWidth="1"/>
    <col min="6927" max="6927" width="12.5703125" style="225" customWidth="1"/>
    <col min="6928" max="6928" width="12" style="225" customWidth="1"/>
    <col min="6929" max="6929" width="18" style="225" customWidth="1"/>
    <col min="6930" max="7177" width="11.42578125" style="225"/>
    <col min="7178" max="7178" width="44.28515625" style="225" customWidth="1"/>
    <col min="7179" max="7179" width="12.7109375" style="225" customWidth="1"/>
    <col min="7180" max="7180" width="12.140625" style="225" customWidth="1"/>
    <col min="7181" max="7181" width="13" style="225" customWidth="1"/>
    <col min="7182" max="7182" width="11" style="225" customWidth="1"/>
    <col min="7183" max="7183" width="12.5703125" style="225" customWidth="1"/>
    <col min="7184" max="7184" width="12" style="225" customWidth="1"/>
    <col min="7185" max="7185" width="18" style="225" customWidth="1"/>
    <col min="7186" max="7433" width="11.42578125" style="225"/>
    <col min="7434" max="7434" width="44.28515625" style="225" customWidth="1"/>
    <col min="7435" max="7435" width="12.7109375" style="225" customWidth="1"/>
    <col min="7436" max="7436" width="12.140625" style="225" customWidth="1"/>
    <col min="7437" max="7437" width="13" style="225" customWidth="1"/>
    <col min="7438" max="7438" width="11" style="225" customWidth="1"/>
    <col min="7439" max="7439" width="12.5703125" style="225" customWidth="1"/>
    <col min="7440" max="7440" width="12" style="225" customWidth="1"/>
    <col min="7441" max="7441" width="18" style="225" customWidth="1"/>
    <col min="7442" max="7689" width="11.42578125" style="225"/>
    <col min="7690" max="7690" width="44.28515625" style="225" customWidth="1"/>
    <col min="7691" max="7691" width="12.7109375" style="225" customWidth="1"/>
    <col min="7692" max="7692" width="12.140625" style="225" customWidth="1"/>
    <col min="7693" max="7693" width="13" style="225" customWidth="1"/>
    <col min="7694" max="7694" width="11" style="225" customWidth="1"/>
    <col min="7695" max="7695" width="12.5703125" style="225" customWidth="1"/>
    <col min="7696" max="7696" width="12" style="225" customWidth="1"/>
    <col min="7697" max="7697" width="18" style="225" customWidth="1"/>
    <col min="7698" max="7945" width="11.42578125" style="225"/>
    <col min="7946" max="7946" width="44.28515625" style="225" customWidth="1"/>
    <col min="7947" max="7947" width="12.7109375" style="225" customWidth="1"/>
    <col min="7948" max="7948" width="12.140625" style="225" customWidth="1"/>
    <col min="7949" max="7949" width="13" style="225" customWidth="1"/>
    <col min="7950" max="7950" width="11" style="225" customWidth="1"/>
    <col min="7951" max="7951" width="12.5703125" style="225" customWidth="1"/>
    <col min="7952" max="7952" width="12" style="225" customWidth="1"/>
    <col min="7953" max="7953" width="18" style="225" customWidth="1"/>
    <col min="7954" max="8201" width="11.42578125" style="225"/>
    <col min="8202" max="8202" width="44.28515625" style="225" customWidth="1"/>
    <col min="8203" max="8203" width="12.7109375" style="225" customWidth="1"/>
    <col min="8204" max="8204" width="12.140625" style="225" customWidth="1"/>
    <col min="8205" max="8205" width="13" style="225" customWidth="1"/>
    <col min="8206" max="8206" width="11" style="225" customWidth="1"/>
    <col min="8207" max="8207" width="12.5703125" style="225" customWidth="1"/>
    <col min="8208" max="8208" width="12" style="225" customWidth="1"/>
    <col min="8209" max="8209" width="18" style="225" customWidth="1"/>
    <col min="8210" max="8457" width="11.42578125" style="225"/>
    <col min="8458" max="8458" width="44.28515625" style="225" customWidth="1"/>
    <col min="8459" max="8459" width="12.7109375" style="225" customWidth="1"/>
    <col min="8460" max="8460" width="12.140625" style="225" customWidth="1"/>
    <col min="8461" max="8461" width="13" style="225" customWidth="1"/>
    <col min="8462" max="8462" width="11" style="225" customWidth="1"/>
    <col min="8463" max="8463" width="12.5703125" style="225" customWidth="1"/>
    <col min="8464" max="8464" width="12" style="225" customWidth="1"/>
    <col min="8465" max="8465" width="18" style="225" customWidth="1"/>
    <col min="8466" max="8713" width="11.42578125" style="225"/>
    <col min="8714" max="8714" width="44.28515625" style="225" customWidth="1"/>
    <col min="8715" max="8715" width="12.7109375" style="225" customWidth="1"/>
    <col min="8716" max="8716" width="12.140625" style="225" customWidth="1"/>
    <col min="8717" max="8717" width="13" style="225" customWidth="1"/>
    <col min="8718" max="8718" width="11" style="225" customWidth="1"/>
    <col min="8719" max="8719" width="12.5703125" style="225" customWidth="1"/>
    <col min="8720" max="8720" width="12" style="225" customWidth="1"/>
    <col min="8721" max="8721" width="18" style="225" customWidth="1"/>
    <col min="8722" max="8969" width="11.42578125" style="225"/>
    <col min="8970" max="8970" width="44.28515625" style="225" customWidth="1"/>
    <col min="8971" max="8971" width="12.7109375" style="225" customWidth="1"/>
    <col min="8972" max="8972" width="12.140625" style="225" customWidth="1"/>
    <col min="8973" max="8973" width="13" style="225" customWidth="1"/>
    <col min="8974" max="8974" width="11" style="225" customWidth="1"/>
    <col min="8975" max="8975" width="12.5703125" style="225" customWidth="1"/>
    <col min="8976" max="8976" width="12" style="225" customWidth="1"/>
    <col min="8977" max="8977" width="18" style="225" customWidth="1"/>
    <col min="8978" max="9225" width="11.42578125" style="225"/>
    <col min="9226" max="9226" width="44.28515625" style="225" customWidth="1"/>
    <col min="9227" max="9227" width="12.7109375" style="225" customWidth="1"/>
    <col min="9228" max="9228" width="12.140625" style="225" customWidth="1"/>
    <col min="9229" max="9229" width="13" style="225" customWidth="1"/>
    <col min="9230" max="9230" width="11" style="225" customWidth="1"/>
    <col min="9231" max="9231" width="12.5703125" style="225" customWidth="1"/>
    <col min="9232" max="9232" width="12" style="225" customWidth="1"/>
    <col min="9233" max="9233" width="18" style="225" customWidth="1"/>
    <col min="9234" max="9481" width="11.42578125" style="225"/>
    <col min="9482" max="9482" width="44.28515625" style="225" customWidth="1"/>
    <col min="9483" max="9483" width="12.7109375" style="225" customWidth="1"/>
    <col min="9484" max="9484" width="12.140625" style="225" customWidth="1"/>
    <col min="9485" max="9485" width="13" style="225" customWidth="1"/>
    <col min="9486" max="9486" width="11" style="225" customWidth="1"/>
    <col min="9487" max="9487" width="12.5703125" style="225" customWidth="1"/>
    <col min="9488" max="9488" width="12" style="225" customWidth="1"/>
    <col min="9489" max="9489" width="18" style="225" customWidth="1"/>
    <col min="9490" max="9737" width="11.42578125" style="225"/>
    <col min="9738" max="9738" width="44.28515625" style="225" customWidth="1"/>
    <col min="9739" max="9739" width="12.7109375" style="225" customWidth="1"/>
    <col min="9740" max="9740" width="12.140625" style="225" customWidth="1"/>
    <col min="9741" max="9741" width="13" style="225" customWidth="1"/>
    <col min="9742" max="9742" width="11" style="225" customWidth="1"/>
    <col min="9743" max="9743" width="12.5703125" style="225" customWidth="1"/>
    <col min="9744" max="9744" width="12" style="225" customWidth="1"/>
    <col min="9745" max="9745" width="18" style="225" customWidth="1"/>
    <col min="9746" max="9993" width="11.42578125" style="225"/>
    <col min="9994" max="9994" width="44.28515625" style="225" customWidth="1"/>
    <col min="9995" max="9995" width="12.7109375" style="225" customWidth="1"/>
    <col min="9996" max="9996" width="12.140625" style="225" customWidth="1"/>
    <col min="9997" max="9997" width="13" style="225" customWidth="1"/>
    <col min="9998" max="9998" width="11" style="225" customWidth="1"/>
    <col min="9999" max="9999" width="12.5703125" style="225" customWidth="1"/>
    <col min="10000" max="10000" width="12" style="225" customWidth="1"/>
    <col min="10001" max="10001" width="18" style="225" customWidth="1"/>
    <col min="10002" max="10249" width="11.42578125" style="225"/>
    <col min="10250" max="10250" width="44.28515625" style="225" customWidth="1"/>
    <col min="10251" max="10251" width="12.7109375" style="225" customWidth="1"/>
    <col min="10252" max="10252" width="12.140625" style="225" customWidth="1"/>
    <col min="10253" max="10253" width="13" style="225" customWidth="1"/>
    <col min="10254" max="10254" width="11" style="225" customWidth="1"/>
    <col min="10255" max="10255" width="12.5703125" style="225" customWidth="1"/>
    <col min="10256" max="10256" width="12" style="225" customWidth="1"/>
    <col min="10257" max="10257" width="18" style="225" customWidth="1"/>
    <col min="10258" max="10505" width="11.42578125" style="225"/>
    <col min="10506" max="10506" width="44.28515625" style="225" customWidth="1"/>
    <col min="10507" max="10507" width="12.7109375" style="225" customWidth="1"/>
    <col min="10508" max="10508" width="12.140625" style="225" customWidth="1"/>
    <col min="10509" max="10509" width="13" style="225" customWidth="1"/>
    <col min="10510" max="10510" width="11" style="225" customWidth="1"/>
    <col min="10511" max="10511" width="12.5703125" style="225" customWidth="1"/>
    <col min="10512" max="10512" width="12" style="225" customWidth="1"/>
    <col min="10513" max="10513" width="18" style="225" customWidth="1"/>
    <col min="10514" max="10761" width="11.42578125" style="225"/>
    <col min="10762" max="10762" width="44.28515625" style="225" customWidth="1"/>
    <col min="10763" max="10763" width="12.7109375" style="225" customWidth="1"/>
    <col min="10764" max="10764" width="12.140625" style="225" customWidth="1"/>
    <col min="10765" max="10765" width="13" style="225" customWidth="1"/>
    <col min="10766" max="10766" width="11" style="225" customWidth="1"/>
    <col min="10767" max="10767" width="12.5703125" style="225" customWidth="1"/>
    <col min="10768" max="10768" width="12" style="225" customWidth="1"/>
    <col min="10769" max="10769" width="18" style="225" customWidth="1"/>
    <col min="10770" max="11017" width="11.42578125" style="225"/>
    <col min="11018" max="11018" width="44.28515625" style="225" customWidth="1"/>
    <col min="11019" max="11019" width="12.7109375" style="225" customWidth="1"/>
    <col min="11020" max="11020" width="12.140625" style="225" customWidth="1"/>
    <col min="11021" max="11021" width="13" style="225" customWidth="1"/>
    <col min="11022" max="11022" width="11" style="225" customWidth="1"/>
    <col min="11023" max="11023" width="12.5703125" style="225" customWidth="1"/>
    <col min="11024" max="11024" width="12" style="225" customWidth="1"/>
    <col min="11025" max="11025" width="18" style="225" customWidth="1"/>
    <col min="11026" max="11273" width="11.42578125" style="225"/>
    <col min="11274" max="11274" width="44.28515625" style="225" customWidth="1"/>
    <col min="11275" max="11275" width="12.7109375" style="225" customWidth="1"/>
    <col min="11276" max="11276" width="12.140625" style="225" customWidth="1"/>
    <col min="11277" max="11277" width="13" style="225" customWidth="1"/>
    <col min="11278" max="11278" width="11" style="225" customWidth="1"/>
    <col min="11279" max="11279" width="12.5703125" style="225" customWidth="1"/>
    <col min="11280" max="11280" width="12" style="225" customWidth="1"/>
    <col min="11281" max="11281" width="18" style="225" customWidth="1"/>
    <col min="11282" max="11529" width="11.42578125" style="225"/>
    <col min="11530" max="11530" width="44.28515625" style="225" customWidth="1"/>
    <col min="11531" max="11531" width="12.7109375" style="225" customWidth="1"/>
    <col min="11532" max="11532" width="12.140625" style="225" customWidth="1"/>
    <col min="11533" max="11533" width="13" style="225" customWidth="1"/>
    <col min="11534" max="11534" width="11" style="225" customWidth="1"/>
    <col min="11535" max="11535" width="12.5703125" style="225" customWidth="1"/>
    <col min="11536" max="11536" width="12" style="225" customWidth="1"/>
    <col min="11537" max="11537" width="18" style="225" customWidth="1"/>
    <col min="11538" max="11785" width="11.42578125" style="225"/>
    <col min="11786" max="11786" width="44.28515625" style="225" customWidth="1"/>
    <col min="11787" max="11787" width="12.7109375" style="225" customWidth="1"/>
    <col min="11788" max="11788" width="12.140625" style="225" customWidth="1"/>
    <col min="11789" max="11789" width="13" style="225" customWidth="1"/>
    <col min="11790" max="11790" width="11" style="225" customWidth="1"/>
    <col min="11791" max="11791" width="12.5703125" style="225" customWidth="1"/>
    <col min="11792" max="11792" width="12" style="225" customWidth="1"/>
    <col min="11793" max="11793" width="18" style="225" customWidth="1"/>
    <col min="11794" max="12041" width="11.42578125" style="225"/>
    <col min="12042" max="12042" width="44.28515625" style="225" customWidth="1"/>
    <col min="12043" max="12043" width="12.7109375" style="225" customWidth="1"/>
    <col min="12044" max="12044" width="12.140625" style="225" customWidth="1"/>
    <col min="12045" max="12045" width="13" style="225" customWidth="1"/>
    <col min="12046" max="12046" width="11" style="225" customWidth="1"/>
    <col min="12047" max="12047" width="12.5703125" style="225" customWidth="1"/>
    <col min="12048" max="12048" width="12" style="225" customWidth="1"/>
    <col min="12049" max="12049" width="18" style="225" customWidth="1"/>
    <col min="12050" max="12297" width="11.42578125" style="225"/>
    <col min="12298" max="12298" width="44.28515625" style="225" customWidth="1"/>
    <col min="12299" max="12299" width="12.7109375" style="225" customWidth="1"/>
    <col min="12300" max="12300" width="12.140625" style="225" customWidth="1"/>
    <col min="12301" max="12301" width="13" style="225" customWidth="1"/>
    <col min="12302" max="12302" width="11" style="225" customWidth="1"/>
    <col min="12303" max="12303" width="12.5703125" style="225" customWidth="1"/>
    <col min="12304" max="12304" width="12" style="225" customWidth="1"/>
    <col min="12305" max="12305" width="18" style="225" customWidth="1"/>
    <col min="12306" max="12553" width="11.42578125" style="225"/>
    <col min="12554" max="12554" width="44.28515625" style="225" customWidth="1"/>
    <col min="12555" max="12555" width="12.7109375" style="225" customWidth="1"/>
    <col min="12556" max="12556" width="12.140625" style="225" customWidth="1"/>
    <col min="12557" max="12557" width="13" style="225" customWidth="1"/>
    <col min="12558" max="12558" width="11" style="225" customWidth="1"/>
    <col min="12559" max="12559" width="12.5703125" style="225" customWidth="1"/>
    <col min="12560" max="12560" width="12" style="225" customWidth="1"/>
    <col min="12561" max="12561" width="18" style="225" customWidth="1"/>
    <col min="12562" max="12809" width="11.42578125" style="225"/>
    <col min="12810" max="12810" width="44.28515625" style="225" customWidth="1"/>
    <col min="12811" max="12811" width="12.7109375" style="225" customWidth="1"/>
    <col min="12812" max="12812" width="12.140625" style="225" customWidth="1"/>
    <col min="12813" max="12813" width="13" style="225" customWidth="1"/>
    <col min="12814" max="12814" width="11" style="225" customWidth="1"/>
    <col min="12815" max="12815" width="12.5703125" style="225" customWidth="1"/>
    <col min="12816" max="12816" width="12" style="225" customWidth="1"/>
    <col min="12817" max="12817" width="18" style="225" customWidth="1"/>
    <col min="12818" max="13065" width="11.42578125" style="225"/>
    <col min="13066" max="13066" width="44.28515625" style="225" customWidth="1"/>
    <col min="13067" max="13067" width="12.7109375" style="225" customWidth="1"/>
    <col min="13068" max="13068" width="12.140625" style="225" customWidth="1"/>
    <col min="13069" max="13069" width="13" style="225" customWidth="1"/>
    <col min="13070" max="13070" width="11" style="225" customWidth="1"/>
    <col min="13071" max="13071" width="12.5703125" style="225" customWidth="1"/>
    <col min="13072" max="13072" width="12" style="225" customWidth="1"/>
    <col min="13073" max="13073" width="18" style="225" customWidth="1"/>
    <col min="13074" max="13321" width="11.42578125" style="225"/>
    <col min="13322" max="13322" width="44.28515625" style="225" customWidth="1"/>
    <col min="13323" max="13323" width="12.7109375" style="225" customWidth="1"/>
    <col min="13324" max="13324" width="12.140625" style="225" customWidth="1"/>
    <col min="13325" max="13325" width="13" style="225" customWidth="1"/>
    <col min="13326" max="13326" width="11" style="225" customWidth="1"/>
    <col min="13327" max="13327" width="12.5703125" style="225" customWidth="1"/>
    <col min="13328" max="13328" width="12" style="225" customWidth="1"/>
    <col min="13329" max="13329" width="18" style="225" customWidth="1"/>
    <col min="13330" max="13577" width="11.42578125" style="225"/>
    <col min="13578" max="13578" width="44.28515625" style="225" customWidth="1"/>
    <col min="13579" max="13579" width="12.7109375" style="225" customWidth="1"/>
    <col min="13580" max="13580" width="12.140625" style="225" customWidth="1"/>
    <col min="13581" max="13581" width="13" style="225" customWidth="1"/>
    <col min="13582" max="13582" width="11" style="225" customWidth="1"/>
    <col min="13583" max="13583" width="12.5703125" style="225" customWidth="1"/>
    <col min="13584" max="13584" width="12" style="225" customWidth="1"/>
    <col min="13585" max="13585" width="18" style="225" customWidth="1"/>
    <col min="13586" max="13833" width="11.42578125" style="225"/>
    <col min="13834" max="13834" width="44.28515625" style="225" customWidth="1"/>
    <col min="13835" max="13835" width="12.7109375" style="225" customWidth="1"/>
    <col min="13836" max="13836" width="12.140625" style="225" customWidth="1"/>
    <col min="13837" max="13837" width="13" style="225" customWidth="1"/>
    <col min="13838" max="13838" width="11" style="225" customWidth="1"/>
    <col min="13839" max="13839" width="12.5703125" style="225" customWidth="1"/>
    <col min="13840" max="13840" width="12" style="225" customWidth="1"/>
    <col min="13841" max="13841" width="18" style="225" customWidth="1"/>
    <col min="13842" max="14089" width="11.42578125" style="225"/>
    <col min="14090" max="14090" width="44.28515625" style="225" customWidth="1"/>
    <col min="14091" max="14091" width="12.7109375" style="225" customWidth="1"/>
    <col min="14092" max="14092" width="12.140625" style="225" customWidth="1"/>
    <col min="14093" max="14093" width="13" style="225" customWidth="1"/>
    <col min="14094" max="14094" width="11" style="225" customWidth="1"/>
    <col min="14095" max="14095" width="12.5703125" style="225" customWidth="1"/>
    <col min="14096" max="14096" width="12" style="225" customWidth="1"/>
    <col min="14097" max="14097" width="18" style="225" customWidth="1"/>
    <col min="14098" max="14345" width="11.42578125" style="225"/>
    <col min="14346" max="14346" width="44.28515625" style="225" customWidth="1"/>
    <col min="14347" max="14347" width="12.7109375" style="225" customWidth="1"/>
    <col min="14348" max="14348" width="12.140625" style="225" customWidth="1"/>
    <col min="14349" max="14349" width="13" style="225" customWidth="1"/>
    <col min="14350" max="14350" width="11" style="225" customWidth="1"/>
    <col min="14351" max="14351" width="12.5703125" style="225" customWidth="1"/>
    <col min="14352" max="14352" width="12" style="225" customWidth="1"/>
    <col min="14353" max="14353" width="18" style="225" customWidth="1"/>
    <col min="14354" max="14601" width="11.42578125" style="225"/>
    <col min="14602" max="14602" width="44.28515625" style="225" customWidth="1"/>
    <col min="14603" max="14603" width="12.7109375" style="225" customWidth="1"/>
    <col min="14604" max="14604" width="12.140625" style="225" customWidth="1"/>
    <col min="14605" max="14605" width="13" style="225" customWidth="1"/>
    <col min="14606" max="14606" width="11" style="225" customWidth="1"/>
    <col min="14607" max="14607" width="12.5703125" style="225" customWidth="1"/>
    <col min="14608" max="14608" width="12" style="225" customWidth="1"/>
    <col min="14609" max="14609" width="18" style="225" customWidth="1"/>
    <col min="14610" max="14857" width="11.42578125" style="225"/>
    <col min="14858" max="14858" width="44.28515625" style="225" customWidth="1"/>
    <col min="14859" max="14859" width="12.7109375" style="225" customWidth="1"/>
    <col min="14860" max="14860" width="12.140625" style="225" customWidth="1"/>
    <col min="14861" max="14861" width="13" style="225" customWidth="1"/>
    <col min="14862" max="14862" width="11" style="225" customWidth="1"/>
    <col min="14863" max="14863" width="12.5703125" style="225" customWidth="1"/>
    <col min="14864" max="14864" width="12" style="225" customWidth="1"/>
    <col min="14865" max="14865" width="18" style="225" customWidth="1"/>
    <col min="14866" max="15113" width="11.42578125" style="225"/>
    <col min="15114" max="15114" width="44.28515625" style="225" customWidth="1"/>
    <col min="15115" max="15115" width="12.7109375" style="225" customWidth="1"/>
    <col min="15116" max="15116" width="12.140625" style="225" customWidth="1"/>
    <col min="15117" max="15117" width="13" style="225" customWidth="1"/>
    <col min="15118" max="15118" width="11" style="225" customWidth="1"/>
    <col min="15119" max="15119" width="12.5703125" style="225" customWidth="1"/>
    <col min="15120" max="15120" width="12" style="225" customWidth="1"/>
    <col min="15121" max="15121" width="18" style="225" customWidth="1"/>
    <col min="15122" max="15369" width="11.42578125" style="225"/>
    <col min="15370" max="15370" width="44.28515625" style="225" customWidth="1"/>
    <col min="15371" max="15371" width="12.7109375" style="225" customWidth="1"/>
    <col min="15372" max="15372" width="12.140625" style="225" customWidth="1"/>
    <col min="15373" max="15373" width="13" style="225" customWidth="1"/>
    <col min="15374" max="15374" width="11" style="225" customWidth="1"/>
    <col min="15375" max="15375" width="12.5703125" style="225" customWidth="1"/>
    <col min="15376" max="15376" width="12" style="225" customWidth="1"/>
    <col min="15377" max="15377" width="18" style="225" customWidth="1"/>
    <col min="15378" max="15625" width="11.42578125" style="225"/>
    <col min="15626" max="15626" width="44.28515625" style="225" customWidth="1"/>
    <col min="15627" max="15627" width="12.7109375" style="225" customWidth="1"/>
    <col min="15628" max="15628" width="12.140625" style="225" customWidth="1"/>
    <col min="15629" max="15629" width="13" style="225" customWidth="1"/>
    <col min="15630" max="15630" width="11" style="225" customWidth="1"/>
    <col min="15631" max="15631" width="12.5703125" style="225" customWidth="1"/>
    <col min="15632" max="15632" width="12" style="225" customWidth="1"/>
    <col min="15633" max="15633" width="18" style="225" customWidth="1"/>
    <col min="15634" max="15881" width="11.42578125" style="225"/>
    <col min="15882" max="15882" width="44.28515625" style="225" customWidth="1"/>
    <col min="15883" max="15883" width="12.7109375" style="225" customWidth="1"/>
    <col min="15884" max="15884" width="12.140625" style="225" customWidth="1"/>
    <col min="15885" max="15885" width="13" style="225" customWidth="1"/>
    <col min="15886" max="15886" width="11" style="225" customWidth="1"/>
    <col min="15887" max="15887" width="12.5703125" style="225" customWidth="1"/>
    <col min="15888" max="15888" width="12" style="225" customWidth="1"/>
    <col min="15889" max="15889" width="18" style="225" customWidth="1"/>
    <col min="15890" max="16137" width="11.42578125" style="225"/>
    <col min="16138" max="16138" width="44.28515625" style="225" customWidth="1"/>
    <col min="16139" max="16139" width="12.7109375" style="225" customWidth="1"/>
    <col min="16140" max="16140" width="12.140625" style="225" customWidth="1"/>
    <col min="16141" max="16141" width="13" style="225" customWidth="1"/>
    <col min="16142" max="16142" width="11" style="225" customWidth="1"/>
    <col min="16143" max="16143" width="12.5703125" style="225" customWidth="1"/>
    <col min="16144" max="16144" width="12" style="225" customWidth="1"/>
    <col min="16145" max="16145" width="18" style="225" customWidth="1"/>
    <col min="16146" max="16384" width="11.42578125" style="225"/>
  </cols>
  <sheetData>
    <row r="1" spans="1:27" s="216" customFormat="1" ht="15.75" customHeight="1" x14ac:dyDescent="0.25">
      <c r="A1" s="185" t="s">
        <v>104</v>
      </c>
      <c r="B1" s="185"/>
      <c r="C1" s="185"/>
      <c r="D1" s="185"/>
      <c r="E1" s="185"/>
      <c r="F1" s="185"/>
      <c r="G1" s="185"/>
      <c r="H1" s="185"/>
      <c r="I1" s="185"/>
      <c r="J1" s="185"/>
      <c r="K1" s="185"/>
      <c r="L1" s="185"/>
      <c r="M1" s="185"/>
      <c r="N1" s="212"/>
      <c r="O1" s="213"/>
      <c r="P1" s="213"/>
      <c r="Q1" s="213"/>
      <c r="R1" s="214"/>
      <c r="S1" s="215" t="s">
        <v>284</v>
      </c>
    </row>
    <row r="2" spans="1:27" s="216" customFormat="1" ht="15.75" customHeight="1" x14ac:dyDescent="0.2">
      <c r="A2" s="185" t="s">
        <v>105</v>
      </c>
      <c r="B2" s="185"/>
      <c r="C2" s="185"/>
      <c r="D2" s="185"/>
      <c r="E2" s="185"/>
      <c r="F2" s="185"/>
      <c r="G2" s="185"/>
      <c r="H2" s="185"/>
      <c r="I2" s="185"/>
      <c r="J2" s="185"/>
      <c r="K2" s="185"/>
      <c r="L2" s="185"/>
      <c r="M2" s="185"/>
      <c r="N2" s="212"/>
      <c r="O2" s="212"/>
      <c r="P2" s="217"/>
      <c r="Q2" s="212"/>
      <c r="R2" s="217"/>
      <c r="S2" s="212"/>
    </row>
    <row r="3" spans="1:27" s="219" customFormat="1" ht="15.75" customHeight="1" x14ac:dyDescent="0.2">
      <c r="A3" s="218" t="s">
        <v>53</v>
      </c>
      <c r="B3" s="212"/>
      <c r="C3" s="212"/>
      <c r="D3" s="212"/>
      <c r="E3" s="212"/>
      <c r="F3" s="212"/>
      <c r="G3" s="212"/>
      <c r="H3" s="212"/>
      <c r="I3" s="212"/>
      <c r="J3" s="212"/>
      <c r="K3" s="212"/>
      <c r="L3" s="212"/>
      <c r="M3" s="212"/>
      <c r="N3" s="212"/>
      <c r="O3" s="212"/>
      <c r="P3" s="212"/>
      <c r="Q3" s="212"/>
      <c r="R3" s="212"/>
      <c r="S3" s="212"/>
    </row>
    <row r="4" spans="1:27" s="219" customFormat="1" ht="12.95" customHeight="1" x14ac:dyDescent="0.2">
      <c r="A4" s="220"/>
      <c r="B4" s="221"/>
      <c r="C4" s="221"/>
      <c r="D4" s="221"/>
      <c r="E4" s="221"/>
      <c r="F4" s="221"/>
      <c r="G4" s="221"/>
      <c r="H4" s="221"/>
      <c r="I4" s="221"/>
      <c r="J4" s="221"/>
      <c r="K4" s="221"/>
      <c r="L4" s="221"/>
      <c r="M4" s="221"/>
      <c r="N4" s="221"/>
      <c r="O4" s="221"/>
      <c r="P4" s="221"/>
      <c r="Q4" s="222"/>
      <c r="R4" s="221"/>
      <c r="S4" s="222"/>
    </row>
    <row r="5" spans="1:27" s="223" customFormat="1" ht="18" customHeight="1" x14ac:dyDescent="0.25">
      <c r="A5" s="547" t="s">
        <v>106</v>
      </c>
      <c r="B5" s="523" t="s">
        <v>107</v>
      </c>
      <c r="C5" s="523"/>
      <c r="D5" s="523"/>
      <c r="E5" s="523"/>
      <c r="F5" s="523"/>
      <c r="G5" s="523"/>
      <c r="H5" s="523"/>
      <c r="I5" s="523"/>
      <c r="J5" s="523"/>
      <c r="K5" s="523"/>
      <c r="L5" s="523"/>
      <c r="M5" s="523"/>
      <c r="N5" s="523"/>
      <c r="O5" s="523"/>
      <c r="P5" s="523"/>
      <c r="Q5" s="523"/>
      <c r="R5" s="523"/>
      <c r="S5" s="523"/>
    </row>
    <row r="6" spans="1:27" ht="15" customHeight="1" x14ac:dyDescent="0.2">
      <c r="A6" s="552"/>
      <c r="B6" s="553" t="s">
        <v>108</v>
      </c>
      <c r="C6" s="553"/>
      <c r="D6" s="553"/>
      <c r="E6" s="553"/>
      <c r="F6" s="553"/>
      <c r="G6" s="224"/>
      <c r="H6" s="522" t="s">
        <v>109</v>
      </c>
      <c r="I6" s="522"/>
      <c r="J6" s="522"/>
      <c r="K6" s="522"/>
      <c r="L6" s="522"/>
      <c r="M6" s="195"/>
      <c r="N6" s="522" t="s">
        <v>110</v>
      </c>
      <c r="O6" s="522"/>
      <c r="P6" s="522"/>
      <c r="Q6" s="522"/>
      <c r="R6" s="522"/>
      <c r="S6" s="522"/>
    </row>
    <row r="7" spans="1:27" ht="20.25" customHeight="1" x14ac:dyDescent="0.2">
      <c r="A7" s="552"/>
      <c r="B7" s="226">
        <v>2012</v>
      </c>
      <c r="C7" s="226"/>
      <c r="D7" s="226">
        <v>2013</v>
      </c>
      <c r="E7" s="226"/>
      <c r="F7" s="226">
        <v>2014</v>
      </c>
      <c r="G7" s="226"/>
      <c r="H7" s="226">
        <v>2012</v>
      </c>
      <c r="I7" s="226"/>
      <c r="J7" s="226">
        <v>2013</v>
      </c>
      <c r="K7" s="226"/>
      <c r="L7" s="226">
        <v>2014</v>
      </c>
      <c r="M7" s="226"/>
      <c r="N7" s="226">
        <v>2012</v>
      </c>
      <c r="O7" s="226"/>
      <c r="P7" s="226">
        <v>2013</v>
      </c>
      <c r="Q7" s="226"/>
      <c r="R7" s="226">
        <v>2014</v>
      </c>
      <c r="S7" s="226"/>
    </row>
    <row r="8" spans="1:27" s="230" customFormat="1" ht="15" customHeight="1" x14ac:dyDescent="0.2">
      <c r="A8" s="414" t="s">
        <v>4</v>
      </c>
      <c r="B8" s="227">
        <f>SUM(B9:B29)</f>
        <v>43</v>
      </c>
      <c r="C8" s="227"/>
      <c r="D8" s="228">
        <f t="shared" ref="D8:P8" si="0">SUM(D9:D29)</f>
        <v>146</v>
      </c>
      <c r="E8" s="228"/>
      <c r="F8" s="228">
        <f t="shared" ref="F8" si="1">SUM(F9:F29)</f>
        <v>110</v>
      </c>
      <c r="G8" s="228"/>
      <c r="H8" s="227">
        <f t="shared" si="0"/>
        <v>3</v>
      </c>
      <c r="I8" s="227"/>
      <c r="J8" s="227">
        <f t="shared" si="0"/>
        <v>6</v>
      </c>
      <c r="K8" s="227"/>
      <c r="L8" s="227">
        <f t="shared" ref="L8" si="2">SUM(L9:L29)</f>
        <v>6</v>
      </c>
      <c r="M8" s="227"/>
      <c r="N8" s="227">
        <f t="shared" si="0"/>
        <v>3</v>
      </c>
      <c r="O8" s="227"/>
      <c r="P8" s="227">
        <f t="shared" si="0"/>
        <v>8</v>
      </c>
      <c r="Q8" s="229"/>
      <c r="R8" s="227">
        <f t="shared" ref="R8" si="3">SUM(R9:R29)</f>
        <v>12</v>
      </c>
      <c r="S8" s="229"/>
      <c r="T8" s="189"/>
      <c r="U8" s="189"/>
      <c r="V8" s="189"/>
      <c r="W8" s="189"/>
      <c r="X8" s="189"/>
      <c r="Y8" s="189"/>
      <c r="Z8" s="189"/>
      <c r="AA8" s="189"/>
    </row>
    <row r="9" spans="1:27" s="230" customFormat="1" ht="15" customHeight="1" x14ac:dyDescent="0.2">
      <c r="A9" s="404" t="s">
        <v>111</v>
      </c>
      <c r="B9" s="201">
        <v>5</v>
      </c>
      <c r="C9" s="201"/>
      <c r="D9" s="231">
        <v>11</v>
      </c>
      <c r="E9" s="231"/>
      <c r="F9" s="231">
        <v>15</v>
      </c>
      <c r="G9" s="231"/>
      <c r="H9" s="201">
        <v>0</v>
      </c>
      <c r="I9" s="201"/>
      <c r="J9" s="201">
        <v>0</v>
      </c>
      <c r="K9" s="201"/>
      <c r="L9" s="201">
        <v>1</v>
      </c>
      <c r="M9" s="201"/>
      <c r="N9" s="201">
        <v>1</v>
      </c>
      <c r="O9" s="201"/>
      <c r="P9" s="201">
        <v>5</v>
      </c>
      <c r="Q9" s="232"/>
      <c r="R9" s="201">
        <v>1</v>
      </c>
      <c r="S9" s="232"/>
      <c r="T9" s="189"/>
      <c r="U9" s="189"/>
      <c r="V9" s="189"/>
      <c r="W9" s="189"/>
      <c r="X9" s="189"/>
      <c r="Y9" s="189"/>
      <c r="Z9" s="189"/>
      <c r="AA9" s="189"/>
    </row>
    <row r="10" spans="1:27" ht="15" customHeight="1" x14ac:dyDescent="0.2">
      <c r="A10" s="405" t="s">
        <v>112</v>
      </c>
      <c r="B10" s="205">
        <v>5</v>
      </c>
      <c r="C10" s="205"/>
      <c r="D10" s="234">
        <v>12</v>
      </c>
      <c r="E10" s="234"/>
      <c r="F10" s="234">
        <v>29</v>
      </c>
      <c r="G10" s="234"/>
      <c r="H10" s="205">
        <v>1</v>
      </c>
      <c r="I10" s="205"/>
      <c r="J10" s="205">
        <v>1</v>
      </c>
      <c r="K10" s="205"/>
      <c r="L10" s="205">
        <v>1</v>
      </c>
      <c r="M10" s="205"/>
      <c r="N10" s="205">
        <v>1</v>
      </c>
      <c r="O10" s="205"/>
      <c r="P10" s="205">
        <v>1</v>
      </c>
      <c r="Q10" s="235"/>
      <c r="R10" s="205">
        <v>1</v>
      </c>
      <c r="S10" s="235"/>
      <c r="T10" s="189"/>
      <c r="U10" s="189"/>
      <c r="V10" s="189"/>
      <c r="W10" s="189"/>
      <c r="X10" s="189"/>
      <c r="Y10" s="189"/>
      <c r="Z10" s="189"/>
      <c r="AA10" s="189"/>
    </row>
    <row r="11" spans="1:27" ht="15" customHeight="1" x14ac:dyDescent="0.2">
      <c r="A11" s="405" t="s">
        <v>113</v>
      </c>
      <c r="B11" s="205">
        <v>0</v>
      </c>
      <c r="C11" s="205"/>
      <c r="D11" s="234">
        <v>1</v>
      </c>
      <c r="E11" s="234"/>
      <c r="F11" s="234">
        <v>1</v>
      </c>
      <c r="G11" s="234"/>
      <c r="H11" s="205">
        <v>0</v>
      </c>
      <c r="I11" s="205"/>
      <c r="J11" s="205">
        <v>0</v>
      </c>
      <c r="K11" s="205"/>
      <c r="L11" s="205">
        <v>0</v>
      </c>
      <c r="M11" s="205"/>
      <c r="N11" s="205">
        <v>0</v>
      </c>
      <c r="O11" s="205"/>
      <c r="P11" s="205">
        <v>0</v>
      </c>
      <c r="Q11" s="235"/>
      <c r="R11" s="205">
        <v>4</v>
      </c>
      <c r="S11" s="235"/>
      <c r="T11" s="189"/>
      <c r="U11" s="189"/>
      <c r="V11" s="189"/>
      <c r="W11" s="189"/>
      <c r="X11" s="189"/>
      <c r="Y11" s="189"/>
      <c r="Z11" s="189"/>
      <c r="AA11" s="189"/>
    </row>
    <row r="12" spans="1:27" ht="15" customHeight="1" x14ac:dyDescent="0.2">
      <c r="A12" s="405" t="s">
        <v>80</v>
      </c>
      <c r="B12" s="205">
        <v>1</v>
      </c>
      <c r="C12" s="205"/>
      <c r="D12" s="234">
        <v>0</v>
      </c>
      <c r="E12" s="234"/>
      <c r="F12" s="234">
        <v>0</v>
      </c>
      <c r="G12" s="234"/>
      <c r="H12" s="205">
        <v>0</v>
      </c>
      <c r="I12" s="205"/>
      <c r="J12" s="205">
        <v>0</v>
      </c>
      <c r="K12" s="205"/>
      <c r="L12" s="205">
        <v>0</v>
      </c>
      <c r="M12" s="205"/>
      <c r="N12" s="205">
        <v>0</v>
      </c>
      <c r="O12" s="205"/>
      <c r="P12" s="205">
        <v>0</v>
      </c>
      <c r="Q12" s="235"/>
      <c r="R12" s="205">
        <v>0</v>
      </c>
      <c r="S12" s="235"/>
      <c r="T12" s="189"/>
      <c r="U12" s="189"/>
      <c r="V12" s="189"/>
      <c r="W12" s="189"/>
      <c r="X12" s="189"/>
      <c r="Y12" s="189"/>
      <c r="Z12" s="189"/>
      <c r="AA12" s="189"/>
    </row>
    <row r="13" spans="1:27" ht="15" customHeight="1" x14ac:dyDescent="0.2">
      <c r="A13" s="405" t="s">
        <v>81</v>
      </c>
      <c r="B13" s="205">
        <v>0</v>
      </c>
      <c r="C13" s="205"/>
      <c r="D13" s="234">
        <v>0</v>
      </c>
      <c r="E13" s="234"/>
      <c r="F13" s="234">
        <v>0</v>
      </c>
      <c r="G13" s="234"/>
      <c r="H13" s="205">
        <v>0</v>
      </c>
      <c r="I13" s="205"/>
      <c r="J13" s="205">
        <v>0</v>
      </c>
      <c r="K13" s="205"/>
      <c r="L13" s="205">
        <v>0</v>
      </c>
      <c r="M13" s="205"/>
      <c r="N13" s="205">
        <v>0</v>
      </c>
      <c r="O13" s="205"/>
      <c r="P13" s="205">
        <v>0</v>
      </c>
      <c r="Q13" s="235"/>
      <c r="R13" s="205">
        <v>0</v>
      </c>
      <c r="S13" s="235"/>
      <c r="T13" s="189"/>
      <c r="U13" s="189"/>
      <c r="V13" s="189"/>
      <c r="W13" s="189"/>
      <c r="X13" s="189"/>
      <c r="Y13" s="189"/>
      <c r="Z13" s="189"/>
      <c r="AA13" s="189"/>
    </row>
    <row r="14" spans="1:27" ht="15" customHeight="1" x14ac:dyDescent="0.2">
      <c r="A14" s="405" t="s">
        <v>82</v>
      </c>
      <c r="B14" s="205">
        <v>0</v>
      </c>
      <c r="C14" s="205"/>
      <c r="D14" s="234">
        <v>0</v>
      </c>
      <c r="E14" s="234"/>
      <c r="F14" s="234">
        <v>0</v>
      </c>
      <c r="G14" s="234"/>
      <c r="H14" s="205">
        <v>1</v>
      </c>
      <c r="I14" s="205"/>
      <c r="J14" s="205">
        <v>0</v>
      </c>
      <c r="K14" s="205"/>
      <c r="L14" s="205">
        <v>0</v>
      </c>
      <c r="M14" s="205"/>
      <c r="N14" s="205">
        <v>0</v>
      </c>
      <c r="O14" s="205"/>
      <c r="P14" s="205">
        <v>0</v>
      </c>
      <c r="Q14" s="235"/>
      <c r="R14" s="205">
        <v>0</v>
      </c>
      <c r="S14" s="235"/>
      <c r="T14" s="189"/>
      <c r="U14" s="189"/>
      <c r="V14" s="189"/>
      <c r="W14" s="189"/>
      <c r="X14" s="189"/>
      <c r="Y14" s="189"/>
      <c r="Z14" s="189"/>
      <c r="AA14" s="189"/>
    </row>
    <row r="15" spans="1:27" ht="15" customHeight="1" x14ac:dyDescent="0.2">
      <c r="A15" s="405" t="s">
        <v>83</v>
      </c>
      <c r="B15" s="205">
        <v>1</v>
      </c>
      <c r="C15" s="205"/>
      <c r="D15" s="234">
        <v>2</v>
      </c>
      <c r="E15" s="234"/>
      <c r="F15" s="234">
        <v>3</v>
      </c>
      <c r="G15" s="234"/>
      <c r="H15" s="205">
        <v>0</v>
      </c>
      <c r="I15" s="205"/>
      <c r="J15" s="205">
        <v>0</v>
      </c>
      <c r="K15" s="205"/>
      <c r="L15" s="205">
        <v>0</v>
      </c>
      <c r="M15" s="205"/>
      <c r="N15" s="205">
        <v>0</v>
      </c>
      <c r="O15" s="205"/>
      <c r="P15" s="205">
        <v>0</v>
      </c>
      <c r="Q15" s="235"/>
      <c r="R15" s="205">
        <v>0</v>
      </c>
      <c r="S15" s="235"/>
      <c r="T15" s="189"/>
      <c r="U15" s="189"/>
      <c r="V15" s="189"/>
      <c r="W15" s="189"/>
      <c r="X15" s="189"/>
      <c r="Y15" s="189"/>
      <c r="Z15" s="189"/>
      <c r="AA15" s="189"/>
    </row>
    <row r="16" spans="1:27" ht="15" customHeight="1" x14ac:dyDescent="0.2">
      <c r="A16" s="405" t="s">
        <v>84</v>
      </c>
      <c r="B16" s="205">
        <v>2</v>
      </c>
      <c r="C16" s="205"/>
      <c r="D16" s="234">
        <v>6</v>
      </c>
      <c r="E16" s="234"/>
      <c r="F16" s="234">
        <v>4</v>
      </c>
      <c r="G16" s="234"/>
      <c r="H16" s="205">
        <v>0</v>
      </c>
      <c r="I16" s="205"/>
      <c r="J16" s="205">
        <v>1</v>
      </c>
      <c r="K16" s="205"/>
      <c r="L16" s="205">
        <v>0</v>
      </c>
      <c r="M16" s="205"/>
      <c r="N16" s="205">
        <v>0</v>
      </c>
      <c r="O16" s="205"/>
      <c r="P16" s="205">
        <v>0</v>
      </c>
      <c r="Q16" s="235"/>
      <c r="R16" s="205">
        <v>0</v>
      </c>
      <c r="S16" s="235"/>
      <c r="T16" s="189"/>
      <c r="U16" s="189"/>
      <c r="V16" s="189"/>
      <c r="W16" s="189"/>
      <c r="X16" s="189"/>
      <c r="Y16" s="189"/>
      <c r="Z16" s="189"/>
      <c r="AA16" s="189"/>
    </row>
    <row r="17" spans="1:27" ht="15" customHeight="1" x14ac:dyDescent="0.2">
      <c r="A17" s="405" t="s">
        <v>114</v>
      </c>
      <c r="B17" s="205">
        <v>0</v>
      </c>
      <c r="C17" s="205"/>
      <c r="D17" s="234">
        <v>2</v>
      </c>
      <c r="E17" s="234"/>
      <c r="F17" s="234">
        <v>5</v>
      </c>
      <c r="G17" s="234"/>
      <c r="H17" s="205">
        <v>0</v>
      </c>
      <c r="I17" s="205"/>
      <c r="J17" s="205">
        <v>2</v>
      </c>
      <c r="K17" s="205"/>
      <c r="L17" s="205">
        <v>3</v>
      </c>
      <c r="M17" s="205"/>
      <c r="N17" s="205">
        <v>0</v>
      </c>
      <c r="O17" s="205"/>
      <c r="P17" s="205">
        <v>0</v>
      </c>
      <c r="Q17" s="235"/>
      <c r="R17" s="205">
        <v>0</v>
      </c>
      <c r="S17" s="235"/>
      <c r="T17" s="189"/>
      <c r="U17" s="189"/>
      <c r="V17" s="189"/>
      <c r="W17" s="189"/>
      <c r="X17" s="189"/>
      <c r="Y17" s="189"/>
      <c r="Z17" s="189"/>
      <c r="AA17" s="189"/>
    </row>
    <row r="18" spans="1:27" ht="15" customHeight="1" x14ac:dyDescent="0.2">
      <c r="A18" s="405" t="s">
        <v>115</v>
      </c>
      <c r="B18" s="205">
        <v>3</v>
      </c>
      <c r="C18" s="205"/>
      <c r="D18" s="205">
        <v>49</v>
      </c>
      <c r="E18" s="205"/>
      <c r="F18" s="205">
        <v>5</v>
      </c>
      <c r="G18" s="205"/>
      <c r="H18" s="205">
        <v>0</v>
      </c>
      <c r="I18" s="205"/>
      <c r="J18" s="205">
        <v>0</v>
      </c>
      <c r="K18" s="205"/>
      <c r="L18" s="205">
        <v>1</v>
      </c>
      <c r="M18" s="205"/>
      <c r="N18" s="205">
        <v>0</v>
      </c>
      <c r="O18" s="205"/>
      <c r="P18" s="205">
        <v>2</v>
      </c>
      <c r="Q18" s="235"/>
      <c r="R18" s="205">
        <v>0</v>
      </c>
      <c r="S18" s="235"/>
      <c r="T18" s="189"/>
      <c r="U18" s="189"/>
      <c r="V18" s="189"/>
      <c r="W18" s="189"/>
      <c r="X18" s="189"/>
      <c r="Y18" s="189"/>
      <c r="Z18" s="189"/>
      <c r="AA18" s="189"/>
    </row>
    <row r="19" spans="1:27" ht="15" customHeight="1" x14ac:dyDescent="0.2">
      <c r="A19" s="405" t="s">
        <v>116</v>
      </c>
      <c r="B19" s="205">
        <v>3</v>
      </c>
      <c r="C19" s="205"/>
      <c r="D19" s="234">
        <v>16</v>
      </c>
      <c r="E19" s="234"/>
      <c r="F19" s="234">
        <v>6</v>
      </c>
      <c r="G19" s="234"/>
      <c r="H19" s="205">
        <v>0</v>
      </c>
      <c r="I19" s="205"/>
      <c r="J19" s="205">
        <v>0</v>
      </c>
      <c r="K19" s="205"/>
      <c r="L19" s="205">
        <v>0</v>
      </c>
      <c r="M19" s="205"/>
      <c r="N19" s="205">
        <v>0</v>
      </c>
      <c r="O19" s="205"/>
      <c r="P19" s="205">
        <v>0</v>
      </c>
      <c r="Q19" s="235"/>
      <c r="R19" s="205">
        <v>1</v>
      </c>
      <c r="S19" s="235"/>
      <c r="T19" s="189"/>
      <c r="U19" s="189"/>
      <c r="V19" s="189"/>
      <c r="W19" s="189"/>
      <c r="X19" s="189"/>
      <c r="Y19" s="189"/>
      <c r="Z19" s="189"/>
      <c r="AA19" s="189"/>
    </row>
    <row r="20" spans="1:27" ht="15" customHeight="1" x14ac:dyDescent="0.2">
      <c r="A20" s="405" t="s">
        <v>117</v>
      </c>
      <c r="B20" s="205">
        <v>11</v>
      </c>
      <c r="C20" s="205"/>
      <c r="D20" s="234">
        <v>20</v>
      </c>
      <c r="E20" s="234"/>
      <c r="F20" s="234">
        <v>22</v>
      </c>
      <c r="G20" s="234"/>
      <c r="H20" s="205">
        <v>0</v>
      </c>
      <c r="I20" s="205"/>
      <c r="J20" s="205">
        <v>0</v>
      </c>
      <c r="K20" s="205"/>
      <c r="L20" s="205">
        <v>0</v>
      </c>
      <c r="M20" s="205"/>
      <c r="N20" s="205">
        <v>0</v>
      </c>
      <c r="O20" s="205"/>
      <c r="P20" s="205">
        <v>0</v>
      </c>
      <c r="Q20" s="235"/>
      <c r="R20" s="205">
        <v>1</v>
      </c>
      <c r="S20" s="235"/>
      <c r="T20" s="189"/>
      <c r="U20" s="189"/>
      <c r="V20" s="189"/>
      <c r="W20" s="189"/>
      <c r="X20" s="189"/>
      <c r="Y20" s="189"/>
      <c r="Z20" s="189"/>
      <c r="AA20" s="189"/>
    </row>
    <row r="21" spans="1:27" ht="15" customHeight="1" x14ac:dyDescent="0.2">
      <c r="A21" s="405" t="s">
        <v>89</v>
      </c>
      <c r="B21" s="205">
        <v>0</v>
      </c>
      <c r="C21" s="205"/>
      <c r="D21" s="234">
        <v>0</v>
      </c>
      <c r="E21" s="234"/>
      <c r="F21" s="234">
        <v>0</v>
      </c>
      <c r="G21" s="234"/>
      <c r="H21" s="205">
        <v>0</v>
      </c>
      <c r="I21" s="205"/>
      <c r="J21" s="205">
        <v>0</v>
      </c>
      <c r="K21" s="205"/>
      <c r="L21" s="205">
        <v>0</v>
      </c>
      <c r="M21" s="205"/>
      <c r="N21" s="205">
        <v>0</v>
      </c>
      <c r="O21" s="205"/>
      <c r="P21" s="205">
        <v>0</v>
      </c>
      <c r="Q21" s="235"/>
      <c r="R21" s="205">
        <v>0</v>
      </c>
      <c r="S21" s="235"/>
      <c r="T21" s="189"/>
      <c r="U21" s="189"/>
      <c r="V21" s="189"/>
      <c r="W21" s="189"/>
      <c r="X21" s="189"/>
      <c r="Y21" s="189"/>
      <c r="Z21" s="189"/>
      <c r="AA21" s="189"/>
    </row>
    <row r="22" spans="1:27" ht="15" customHeight="1" x14ac:dyDescent="0.2">
      <c r="A22" s="405" t="s">
        <v>90</v>
      </c>
      <c r="B22" s="205">
        <v>3</v>
      </c>
      <c r="C22" s="205"/>
      <c r="D22" s="234">
        <v>3</v>
      </c>
      <c r="E22" s="234"/>
      <c r="F22" s="234">
        <v>3</v>
      </c>
      <c r="G22" s="234"/>
      <c r="H22" s="205">
        <v>0</v>
      </c>
      <c r="I22" s="205"/>
      <c r="J22" s="205">
        <v>0</v>
      </c>
      <c r="K22" s="205"/>
      <c r="L22" s="205">
        <v>0</v>
      </c>
      <c r="M22" s="205"/>
      <c r="N22" s="205">
        <v>0</v>
      </c>
      <c r="O22" s="205"/>
      <c r="P22" s="205">
        <v>0</v>
      </c>
      <c r="Q22" s="235"/>
      <c r="R22" s="205">
        <v>0</v>
      </c>
      <c r="S22" s="235"/>
      <c r="T22" s="189"/>
      <c r="U22" s="189"/>
      <c r="V22" s="189"/>
      <c r="W22" s="189"/>
      <c r="X22" s="189"/>
      <c r="Y22" s="189"/>
      <c r="Z22" s="189"/>
      <c r="AA22" s="189"/>
    </row>
    <row r="23" spans="1:27" ht="15" customHeight="1" x14ac:dyDescent="0.2">
      <c r="A23" s="405" t="s">
        <v>118</v>
      </c>
      <c r="B23" s="205">
        <v>0</v>
      </c>
      <c r="C23" s="205"/>
      <c r="D23" s="234">
        <v>0</v>
      </c>
      <c r="E23" s="234"/>
      <c r="F23" s="234">
        <v>0</v>
      </c>
      <c r="G23" s="234"/>
      <c r="H23" s="205">
        <v>0</v>
      </c>
      <c r="I23" s="205"/>
      <c r="J23" s="205">
        <v>0</v>
      </c>
      <c r="K23" s="205"/>
      <c r="L23" s="205">
        <v>0</v>
      </c>
      <c r="M23" s="205"/>
      <c r="N23" s="205">
        <v>0</v>
      </c>
      <c r="O23" s="205"/>
      <c r="P23" s="205">
        <v>0</v>
      </c>
      <c r="Q23" s="235"/>
      <c r="R23" s="205">
        <v>0</v>
      </c>
      <c r="S23" s="235"/>
      <c r="T23" s="189"/>
      <c r="U23" s="189"/>
      <c r="V23" s="189"/>
      <c r="W23" s="189"/>
      <c r="X23" s="189"/>
      <c r="Y23" s="189"/>
      <c r="Z23" s="189"/>
      <c r="AA23" s="189"/>
    </row>
    <row r="24" spans="1:27" ht="15" customHeight="1" x14ac:dyDescent="0.2">
      <c r="A24" s="405" t="s">
        <v>92</v>
      </c>
      <c r="B24" s="205">
        <v>0</v>
      </c>
      <c r="C24" s="205"/>
      <c r="D24" s="234">
        <v>0</v>
      </c>
      <c r="E24" s="234"/>
      <c r="F24" s="234">
        <v>2</v>
      </c>
      <c r="G24" s="234"/>
      <c r="H24" s="205">
        <v>0</v>
      </c>
      <c r="I24" s="205"/>
      <c r="J24" s="205">
        <v>0</v>
      </c>
      <c r="K24" s="205"/>
      <c r="L24" s="205">
        <v>0</v>
      </c>
      <c r="M24" s="205"/>
      <c r="N24" s="205">
        <v>0</v>
      </c>
      <c r="O24" s="205"/>
      <c r="P24" s="205">
        <v>0</v>
      </c>
      <c r="Q24" s="235"/>
      <c r="R24" s="205">
        <v>0</v>
      </c>
      <c r="S24" s="235"/>
      <c r="T24" s="189"/>
      <c r="U24" s="189"/>
      <c r="V24" s="189"/>
      <c r="W24" s="189"/>
      <c r="X24" s="189"/>
      <c r="Y24" s="189"/>
      <c r="Z24" s="189"/>
      <c r="AA24" s="189"/>
    </row>
    <row r="25" spans="1:27" ht="15" customHeight="1" x14ac:dyDescent="0.2">
      <c r="A25" s="405" t="s">
        <v>119</v>
      </c>
      <c r="B25" s="205">
        <v>0</v>
      </c>
      <c r="C25" s="205"/>
      <c r="D25" s="234">
        <v>2</v>
      </c>
      <c r="E25" s="234"/>
      <c r="F25" s="234">
        <v>0</v>
      </c>
      <c r="G25" s="234"/>
      <c r="H25" s="205">
        <v>0</v>
      </c>
      <c r="I25" s="205"/>
      <c r="J25" s="205">
        <v>2</v>
      </c>
      <c r="K25" s="205"/>
      <c r="L25" s="205">
        <v>0</v>
      </c>
      <c r="M25" s="205"/>
      <c r="N25" s="205">
        <v>0</v>
      </c>
      <c r="O25" s="205"/>
      <c r="P25" s="205">
        <v>0</v>
      </c>
      <c r="Q25" s="235"/>
      <c r="R25" s="205">
        <v>0</v>
      </c>
      <c r="S25" s="235"/>
      <c r="T25" s="189"/>
      <c r="U25" s="189"/>
      <c r="V25" s="189"/>
      <c r="W25" s="189"/>
      <c r="X25" s="189"/>
      <c r="Y25" s="189"/>
      <c r="Z25" s="189"/>
      <c r="AA25" s="189"/>
    </row>
    <row r="26" spans="1:27" ht="15" customHeight="1" x14ac:dyDescent="0.2">
      <c r="A26" s="405" t="s">
        <v>120</v>
      </c>
      <c r="B26" s="205">
        <v>8</v>
      </c>
      <c r="C26" s="205"/>
      <c r="D26" s="205">
        <v>4</v>
      </c>
      <c r="E26" s="205"/>
      <c r="F26" s="205">
        <v>3</v>
      </c>
      <c r="G26" s="205"/>
      <c r="H26" s="205">
        <v>0</v>
      </c>
      <c r="I26" s="205"/>
      <c r="J26" s="205">
        <v>0</v>
      </c>
      <c r="K26" s="205"/>
      <c r="L26" s="205">
        <v>0</v>
      </c>
      <c r="M26" s="205"/>
      <c r="N26" s="205">
        <v>0</v>
      </c>
      <c r="O26" s="205"/>
      <c r="P26" s="205">
        <v>0</v>
      </c>
      <c r="Q26" s="235"/>
      <c r="R26" s="205">
        <v>0</v>
      </c>
      <c r="S26" s="235"/>
      <c r="T26" s="189"/>
      <c r="U26" s="189"/>
      <c r="V26" s="189"/>
      <c r="W26" s="189"/>
      <c r="X26" s="189"/>
      <c r="Y26" s="189"/>
      <c r="Z26" s="189"/>
      <c r="AA26" s="189"/>
    </row>
    <row r="27" spans="1:27" ht="15" customHeight="1" x14ac:dyDescent="0.2">
      <c r="A27" s="405" t="s">
        <v>95</v>
      </c>
      <c r="B27" s="205">
        <v>0</v>
      </c>
      <c r="C27" s="205"/>
      <c r="D27" s="234">
        <v>3</v>
      </c>
      <c r="E27" s="234"/>
      <c r="F27" s="234">
        <v>3</v>
      </c>
      <c r="G27" s="234"/>
      <c r="H27" s="205">
        <v>0</v>
      </c>
      <c r="I27" s="205"/>
      <c r="J27" s="205">
        <v>0</v>
      </c>
      <c r="K27" s="205"/>
      <c r="L27" s="205">
        <v>0</v>
      </c>
      <c r="M27" s="205"/>
      <c r="N27" s="205">
        <v>0</v>
      </c>
      <c r="O27" s="205"/>
      <c r="P27" s="205">
        <v>0</v>
      </c>
      <c r="Q27" s="235"/>
      <c r="R27" s="205">
        <v>0</v>
      </c>
      <c r="S27" s="235"/>
      <c r="T27" s="189"/>
      <c r="U27" s="189"/>
      <c r="V27" s="189"/>
      <c r="W27" s="189"/>
      <c r="X27" s="189"/>
      <c r="Y27" s="189"/>
      <c r="Z27" s="189"/>
      <c r="AA27" s="189"/>
    </row>
    <row r="28" spans="1:27" ht="15" customHeight="1" x14ac:dyDescent="0.2">
      <c r="A28" s="405" t="s">
        <v>96</v>
      </c>
      <c r="B28" s="205">
        <v>1</v>
      </c>
      <c r="C28" s="205"/>
      <c r="D28" s="234">
        <v>4</v>
      </c>
      <c r="E28" s="234"/>
      <c r="F28" s="234">
        <v>2</v>
      </c>
      <c r="G28" s="234"/>
      <c r="H28" s="205">
        <v>1</v>
      </c>
      <c r="I28" s="205"/>
      <c r="J28" s="205">
        <v>0</v>
      </c>
      <c r="K28" s="205"/>
      <c r="L28" s="205">
        <v>0</v>
      </c>
      <c r="M28" s="205"/>
      <c r="N28" s="205">
        <v>0</v>
      </c>
      <c r="O28" s="205"/>
      <c r="P28" s="205">
        <v>0</v>
      </c>
      <c r="Q28" s="235"/>
      <c r="R28" s="205">
        <v>0</v>
      </c>
      <c r="S28" s="235"/>
      <c r="T28" s="189"/>
      <c r="U28" s="189"/>
      <c r="V28" s="189"/>
      <c r="W28" s="189"/>
      <c r="X28" s="189"/>
      <c r="Y28" s="189"/>
      <c r="Z28" s="189"/>
      <c r="AA28" s="189"/>
    </row>
    <row r="29" spans="1:27" s="219" customFormat="1" ht="15" customHeight="1" x14ac:dyDescent="0.2">
      <c r="A29" s="406" t="s">
        <v>97</v>
      </c>
      <c r="B29" s="209">
        <v>0</v>
      </c>
      <c r="C29" s="209"/>
      <c r="D29" s="236">
        <v>11</v>
      </c>
      <c r="E29" s="236"/>
      <c r="F29" s="236">
        <v>7</v>
      </c>
      <c r="G29" s="236"/>
      <c r="H29" s="209">
        <v>0</v>
      </c>
      <c r="I29" s="209"/>
      <c r="J29" s="209">
        <v>0</v>
      </c>
      <c r="K29" s="209"/>
      <c r="L29" s="209">
        <v>0</v>
      </c>
      <c r="M29" s="209"/>
      <c r="N29" s="209">
        <v>1</v>
      </c>
      <c r="O29" s="209"/>
      <c r="P29" s="209">
        <v>0</v>
      </c>
      <c r="Q29" s="237"/>
      <c r="R29" s="209">
        <v>4</v>
      </c>
      <c r="S29" s="237"/>
      <c r="T29" s="189"/>
      <c r="U29" s="189"/>
      <c r="V29" s="189"/>
      <c r="W29" s="189"/>
      <c r="X29" s="189"/>
      <c r="Y29" s="189"/>
      <c r="Z29" s="189"/>
      <c r="AA29" s="189"/>
    </row>
    <row r="30" spans="1:27" ht="15" customHeight="1" x14ac:dyDescent="0.2">
      <c r="A30" s="235"/>
      <c r="B30" s="235"/>
      <c r="C30" s="235"/>
      <c r="D30" s="235"/>
      <c r="E30" s="235"/>
      <c r="F30" s="235"/>
      <c r="G30" s="235"/>
      <c r="H30" s="235"/>
      <c r="I30" s="235"/>
      <c r="J30" s="235"/>
      <c r="K30" s="235"/>
      <c r="L30" s="235"/>
      <c r="M30" s="235"/>
      <c r="N30" s="235"/>
      <c r="O30" s="235"/>
      <c r="P30" s="235"/>
      <c r="Q30" s="238"/>
      <c r="R30" s="235"/>
      <c r="S30" s="238"/>
      <c r="V30" s="239"/>
    </row>
    <row r="31" spans="1:27" ht="15" customHeight="1" x14ac:dyDescent="0.25">
      <c r="A31" s="550" t="s">
        <v>121</v>
      </c>
      <c r="B31" s="550"/>
      <c r="C31" s="550"/>
      <c r="D31" s="550"/>
      <c r="E31" s="550"/>
      <c r="F31" s="550"/>
      <c r="G31" s="550"/>
      <c r="H31" s="550"/>
      <c r="I31" s="550"/>
      <c r="J31" s="550"/>
      <c r="K31" s="550"/>
      <c r="L31" s="550"/>
      <c r="M31" s="550"/>
      <c r="N31" s="550"/>
      <c r="O31" s="550"/>
      <c r="P31" s="550"/>
      <c r="Q31" s="550"/>
      <c r="R31" s="240"/>
      <c r="S31" s="241"/>
      <c r="V31" s="239"/>
    </row>
    <row r="32" spans="1:27" ht="15" customHeight="1" x14ac:dyDescent="0.25">
      <c r="A32" s="550" t="s">
        <v>122</v>
      </c>
      <c r="B32" s="550"/>
      <c r="C32" s="550"/>
      <c r="D32" s="550"/>
      <c r="E32" s="550"/>
      <c r="F32" s="550"/>
      <c r="G32" s="550"/>
      <c r="H32" s="550"/>
      <c r="I32" s="550"/>
      <c r="J32" s="550"/>
      <c r="K32" s="550"/>
      <c r="L32" s="550"/>
      <c r="M32" s="550"/>
      <c r="N32" s="550"/>
      <c r="O32" s="550"/>
      <c r="P32" s="550"/>
      <c r="Q32" s="238"/>
      <c r="R32" s="240"/>
      <c r="S32" s="238"/>
      <c r="V32" s="239"/>
    </row>
    <row r="33" spans="1:22" ht="15" customHeight="1" x14ac:dyDescent="0.25">
      <c r="A33" s="550" t="s">
        <v>123</v>
      </c>
      <c r="B33" s="550"/>
      <c r="C33" s="550"/>
      <c r="D33" s="550"/>
      <c r="E33" s="550"/>
      <c r="F33" s="550"/>
      <c r="G33" s="550"/>
      <c r="H33" s="550"/>
      <c r="I33" s="550"/>
      <c r="J33" s="550"/>
      <c r="K33" s="550"/>
      <c r="L33" s="550"/>
      <c r="M33" s="550"/>
      <c r="N33" s="550"/>
      <c r="O33" s="550"/>
      <c r="P33" s="550"/>
      <c r="Q33" s="550"/>
      <c r="R33" s="240"/>
      <c r="S33" s="241"/>
      <c r="V33" s="239"/>
    </row>
    <row r="34" spans="1:22" ht="15" customHeight="1" x14ac:dyDescent="0.25">
      <c r="A34" s="551" t="s">
        <v>124</v>
      </c>
      <c r="B34" s="551"/>
      <c r="C34" s="551"/>
      <c r="D34" s="551"/>
      <c r="E34" s="551"/>
      <c r="F34" s="551"/>
      <c r="G34" s="551"/>
      <c r="H34" s="551"/>
      <c r="I34" s="551"/>
      <c r="J34" s="551"/>
      <c r="K34" s="551"/>
      <c r="L34" s="551"/>
      <c r="M34" s="551"/>
      <c r="N34" s="551"/>
      <c r="O34" s="551"/>
      <c r="P34" s="551"/>
      <c r="Q34" s="551"/>
      <c r="R34" s="242"/>
      <c r="S34" s="242"/>
    </row>
    <row r="35" spans="1:22" ht="15" customHeight="1" x14ac:dyDescent="0.25">
      <c r="A35" s="550" t="s">
        <v>125</v>
      </c>
      <c r="B35" s="550"/>
      <c r="C35" s="550"/>
      <c r="D35" s="550"/>
      <c r="E35" s="550"/>
      <c r="F35" s="550"/>
      <c r="G35" s="550"/>
      <c r="H35" s="550"/>
      <c r="I35" s="550"/>
      <c r="J35" s="550"/>
      <c r="K35" s="550"/>
      <c r="L35" s="550"/>
      <c r="M35" s="550"/>
      <c r="N35" s="550"/>
      <c r="O35" s="550"/>
      <c r="P35" s="550"/>
      <c r="Q35" s="550"/>
      <c r="R35" s="240"/>
      <c r="S35" s="240"/>
    </row>
    <row r="36" spans="1:22" ht="15" customHeight="1" x14ac:dyDescent="0.25">
      <c r="A36" s="550" t="s">
        <v>126</v>
      </c>
      <c r="B36" s="550"/>
      <c r="C36" s="550"/>
      <c r="D36" s="550"/>
      <c r="E36" s="550"/>
      <c r="F36" s="550"/>
      <c r="G36" s="550"/>
      <c r="H36" s="550"/>
      <c r="I36" s="550"/>
      <c r="J36" s="550"/>
      <c r="K36" s="550"/>
      <c r="L36" s="550"/>
      <c r="M36" s="550"/>
      <c r="N36" s="550"/>
      <c r="O36" s="550"/>
      <c r="P36" s="550"/>
      <c r="Q36" s="550"/>
      <c r="R36" s="240"/>
      <c r="S36" s="240"/>
    </row>
    <row r="37" spans="1:22" ht="15" customHeight="1" x14ac:dyDescent="0.25">
      <c r="A37" s="550" t="s">
        <v>127</v>
      </c>
      <c r="B37" s="550"/>
      <c r="C37" s="550"/>
      <c r="D37" s="550"/>
      <c r="E37" s="550"/>
      <c r="F37" s="550"/>
      <c r="G37" s="550"/>
      <c r="H37" s="550"/>
      <c r="I37" s="550"/>
      <c r="J37" s="550"/>
      <c r="K37" s="550"/>
      <c r="L37" s="550"/>
      <c r="M37" s="550"/>
      <c r="N37" s="550"/>
      <c r="O37" s="550"/>
      <c r="P37" s="550"/>
      <c r="Q37" s="550"/>
      <c r="R37" s="240"/>
      <c r="S37" s="240"/>
    </row>
    <row r="38" spans="1:22" ht="15" customHeight="1" x14ac:dyDescent="0.25">
      <c r="A38" s="550" t="s">
        <v>128</v>
      </c>
      <c r="B38" s="550"/>
      <c r="C38" s="550"/>
      <c r="D38" s="550"/>
      <c r="E38" s="550"/>
      <c r="F38" s="550"/>
      <c r="G38" s="550"/>
      <c r="H38" s="550"/>
      <c r="I38" s="550"/>
      <c r="J38" s="550"/>
      <c r="K38" s="550"/>
      <c r="L38" s="550"/>
      <c r="M38" s="550"/>
      <c r="N38" s="550"/>
      <c r="O38" s="550"/>
      <c r="P38" s="550"/>
      <c r="Q38" s="550"/>
      <c r="R38" s="240"/>
      <c r="S38" s="240"/>
    </row>
    <row r="39" spans="1:22" ht="15" customHeight="1" x14ac:dyDescent="0.25">
      <c r="A39" s="550" t="s">
        <v>129</v>
      </c>
      <c r="B39" s="550"/>
      <c r="C39" s="550"/>
      <c r="D39" s="550"/>
      <c r="E39" s="550"/>
      <c r="F39" s="550"/>
      <c r="G39" s="550"/>
      <c r="H39" s="550"/>
      <c r="I39" s="550"/>
      <c r="J39" s="550"/>
      <c r="K39" s="550"/>
      <c r="L39" s="550"/>
      <c r="M39" s="550"/>
      <c r="N39" s="550"/>
      <c r="O39" s="550"/>
      <c r="P39" s="550"/>
      <c r="Q39" s="550"/>
      <c r="R39" s="240"/>
      <c r="S39" s="240"/>
    </row>
    <row r="40" spans="1:22" ht="15" customHeight="1" x14ac:dyDescent="0.25">
      <c r="A40" s="550" t="s">
        <v>130</v>
      </c>
      <c r="B40" s="550"/>
      <c r="C40" s="550"/>
      <c r="D40" s="550"/>
      <c r="E40" s="550"/>
      <c r="F40" s="550"/>
      <c r="G40" s="550"/>
      <c r="H40" s="550"/>
      <c r="I40" s="550"/>
      <c r="J40" s="550"/>
      <c r="K40" s="550"/>
      <c r="L40" s="550"/>
      <c r="M40" s="550"/>
      <c r="N40" s="550"/>
      <c r="O40" s="550"/>
      <c r="P40" s="550"/>
      <c r="Q40" s="550"/>
      <c r="R40" s="240"/>
      <c r="S40" s="240"/>
    </row>
    <row r="41" spans="1:22" ht="12.95" customHeight="1" x14ac:dyDescent="0.25">
      <c r="A41" s="550" t="s">
        <v>131</v>
      </c>
      <c r="B41" s="550"/>
      <c r="C41" s="550"/>
      <c r="D41" s="550"/>
      <c r="E41" s="550"/>
      <c r="F41" s="550"/>
      <c r="G41" s="550"/>
      <c r="H41" s="550"/>
      <c r="I41" s="550"/>
      <c r="J41" s="550"/>
      <c r="K41" s="550"/>
      <c r="L41" s="550"/>
      <c r="M41" s="550"/>
      <c r="N41" s="550"/>
      <c r="O41" s="550"/>
      <c r="P41" s="550"/>
      <c r="Q41" s="550"/>
      <c r="R41" s="240"/>
      <c r="S41" s="240"/>
    </row>
    <row r="42" spans="1:22" x14ac:dyDescent="0.2">
      <c r="A42" s="243"/>
    </row>
    <row r="43" spans="1:22" x14ac:dyDescent="0.2">
      <c r="A43" s="243"/>
    </row>
    <row r="44" spans="1:22" x14ac:dyDescent="0.2">
      <c r="A44" s="243"/>
    </row>
    <row r="45" spans="1:22" x14ac:dyDescent="0.2">
      <c r="A45" s="243"/>
    </row>
  </sheetData>
  <mergeCells count="16">
    <mergeCell ref="A31:Q31"/>
    <mergeCell ref="A5:A7"/>
    <mergeCell ref="B5:S5"/>
    <mergeCell ref="B6:F6"/>
    <mergeCell ref="H6:L6"/>
    <mergeCell ref="N6:S6"/>
    <mergeCell ref="A38:Q38"/>
    <mergeCell ref="A39:Q39"/>
    <mergeCell ref="A40:Q40"/>
    <mergeCell ref="A41:Q41"/>
    <mergeCell ref="A32:P32"/>
    <mergeCell ref="A33:Q33"/>
    <mergeCell ref="A34:Q34"/>
    <mergeCell ref="A35:Q35"/>
    <mergeCell ref="A36:Q36"/>
    <mergeCell ref="A37:Q37"/>
  </mergeCells>
  <printOptions horizontalCentered="1" verticalCentered="1"/>
  <pageMargins left="0.98425196850393704" right="0.39370078740157483" top="0.39370078740157483" bottom="0.39370078740157483" header="0" footer="0.19685039370078741"/>
  <pageSetup scale="80" orientation="landscape" r:id="rId1"/>
  <headerFooter alignWithMargins="0">
    <oddFooter>&amp;L365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3151"/>
  </sheetPr>
  <dimension ref="A1:O23"/>
  <sheetViews>
    <sheetView showGridLines="0" view="pageBreakPreview" zoomScaleNormal="70" zoomScaleSheetLayoutView="100" workbookViewId="0">
      <selection activeCell="G12" sqref="G12"/>
    </sheetView>
  </sheetViews>
  <sheetFormatPr baseColWidth="10" defaultRowHeight="12.75" x14ac:dyDescent="0.2"/>
  <cols>
    <col min="1" max="1" width="46.7109375" style="225" customWidth="1"/>
    <col min="2" max="2" width="15.7109375" style="225" customWidth="1"/>
    <col min="3" max="3" width="3.7109375" style="225" customWidth="1"/>
    <col min="4" max="4" width="15.7109375" style="225" customWidth="1"/>
    <col min="5" max="5" width="3.7109375" style="225" customWidth="1"/>
    <col min="6" max="6" width="15.7109375" style="225" customWidth="1"/>
    <col min="7" max="7" width="3.7109375" style="225" customWidth="1"/>
    <col min="8" max="257" width="11.42578125" style="225"/>
    <col min="258" max="258" width="46.7109375" style="225" customWidth="1"/>
    <col min="259" max="259" width="16" style="225" customWidth="1"/>
    <col min="260" max="260" width="16.7109375" style="225" customWidth="1"/>
    <col min="261" max="261" width="5" style="225" customWidth="1"/>
    <col min="262" max="513" width="11.42578125" style="225"/>
    <col min="514" max="514" width="46.7109375" style="225" customWidth="1"/>
    <col min="515" max="515" width="16" style="225" customWidth="1"/>
    <col min="516" max="516" width="16.7109375" style="225" customWidth="1"/>
    <col min="517" max="517" width="5" style="225" customWidth="1"/>
    <col min="518" max="769" width="11.42578125" style="225"/>
    <col min="770" max="770" width="46.7109375" style="225" customWidth="1"/>
    <col min="771" max="771" width="16" style="225" customWidth="1"/>
    <col min="772" max="772" width="16.7109375" style="225" customWidth="1"/>
    <col min="773" max="773" width="5" style="225" customWidth="1"/>
    <col min="774" max="1025" width="11.42578125" style="225"/>
    <col min="1026" max="1026" width="46.7109375" style="225" customWidth="1"/>
    <col min="1027" max="1027" width="16" style="225" customWidth="1"/>
    <col min="1028" max="1028" width="16.7109375" style="225" customWidth="1"/>
    <col min="1029" max="1029" width="5" style="225" customWidth="1"/>
    <col min="1030" max="1281" width="11.42578125" style="225"/>
    <col min="1282" max="1282" width="46.7109375" style="225" customWidth="1"/>
    <col min="1283" max="1283" width="16" style="225" customWidth="1"/>
    <col min="1284" max="1284" width="16.7109375" style="225" customWidth="1"/>
    <col min="1285" max="1285" width="5" style="225" customWidth="1"/>
    <col min="1286" max="1537" width="11.42578125" style="225"/>
    <col min="1538" max="1538" width="46.7109375" style="225" customWidth="1"/>
    <col min="1539" max="1539" width="16" style="225" customWidth="1"/>
    <col min="1540" max="1540" width="16.7109375" style="225" customWidth="1"/>
    <col min="1541" max="1541" width="5" style="225" customWidth="1"/>
    <col min="1542" max="1793" width="11.42578125" style="225"/>
    <col min="1794" max="1794" width="46.7109375" style="225" customWidth="1"/>
    <col min="1795" max="1795" width="16" style="225" customWidth="1"/>
    <col min="1796" max="1796" width="16.7109375" style="225" customWidth="1"/>
    <col min="1797" max="1797" width="5" style="225" customWidth="1"/>
    <col min="1798" max="2049" width="11.42578125" style="225"/>
    <col min="2050" max="2050" width="46.7109375" style="225" customWidth="1"/>
    <col min="2051" max="2051" width="16" style="225" customWidth="1"/>
    <col min="2052" max="2052" width="16.7109375" style="225" customWidth="1"/>
    <col min="2053" max="2053" width="5" style="225" customWidth="1"/>
    <col min="2054" max="2305" width="11.42578125" style="225"/>
    <col min="2306" max="2306" width="46.7109375" style="225" customWidth="1"/>
    <col min="2307" max="2307" width="16" style="225" customWidth="1"/>
    <col min="2308" max="2308" width="16.7109375" style="225" customWidth="1"/>
    <col min="2309" max="2309" width="5" style="225" customWidth="1"/>
    <col min="2310" max="2561" width="11.42578125" style="225"/>
    <col min="2562" max="2562" width="46.7109375" style="225" customWidth="1"/>
    <col min="2563" max="2563" width="16" style="225" customWidth="1"/>
    <col min="2564" max="2564" width="16.7109375" style="225" customWidth="1"/>
    <col min="2565" max="2565" width="5" style="225" customWidth="1"/>
    <col min="2566" max="2817" width="11.42578125" style="225"/>
    <col min="2818" max="2818" width="46.7109375" style="225" customWidth="1"/>
    <col min="2819" max="2819" width="16" style="225" customWidth="1"/>
    <col min="2820" max="2820" width="16.7109375" style="225" customWidth="1"/>
    <col min="2821" max="2821" width="5" style="225" customWidth="1"/>
    <col min="2822" max="3073" width="11.42578125" style="225"/>
    <col min="3074" max="3074" width="46.7109375" style="225" customWidth="1"/>
    <col min="3075" max="3075" width="16" style="225" customWidth="1"/>
    <col min="3076" max="3076" width="16.7109375" style="225" customWidth="1"/>
    <col min="3077" max="3077" width="5" style="225" customWidth="1"/>
    <col min="3078" max="3329" width="11.42578125" style="225"/>
    <col min="3330" max="3330" width="46.7109375" style="225" customWidth="1"/>
    <col min="3331" max="3331" width="16" style="225" customWidth="1"/>
    <col min="3332" max="3332" width="16.7109375" style="225" customWidth="1"/>
    <col min="3333" max="3333" width="5" style="225" customWidth="1"/>
    <col min="3334" max="3585" width="11.42578125" style="225"/>
    <col min="3586" max="3586" width="46.7109375" style="225" customWidth="1"/>
    <col min="3587" max="3587" width="16" style="225" customWidth="1"/>
    <col min="3588" max="3588" width="16.7109375" style="225" customWidth="1"/>
    <col min="3589" max="3589" width="5" style="225" customWidth="1"/>
    <col min="3590" max="3841" width="11.42578125" style="225"/>
    <col min="3842" max="3842" width="46.7109375" style="225" customWidth="1"/>
    <col min="3843" max="3843" width="16" style="225" customWidth="1"/>
    <col min="3844" max="3844" width="16.7109375" style="225" customWidth="1"/>
    <col min="3845" max="3845" width="5" style="225" customWidth="1"/>
    <col min="3846" max="4097" width="11.42578125" style="225"/>
    <col min="4098" max="4098" width="46.7109375" style="225" customWidth="1"/>
    <col min="4099" max="4099" width="16" style="225" customWidth="1"/>
    <col min="4100" max="4100" width="16.7109375" style="225" customWidth="1"/>
    <col min="4101" max="4101" width="5" style="225" customWidth="1"/>
    <col min="4102" max="4353" width="11.42578125" style="225"/>
    <col min="4354" max="4354" width="46.7109375" style="225" customWidth="1"/>
    <col min="4355" max="4355" width="16" style="225" customWidth="1"/>
    <col min="4356" max="4356" width="16.7109375" style="225" customWidth="1"/>
    <col min="4357" max="4357" width="5" style="225" customWidth="1"/>
    <col min="4358" max="4609" width="11.42578125" style="225"/>
    <col min="4610" max="4610" width="46.7109375" style="225" customWidth="1"/>
    <col min="4611" max="4611" width="16" style="225" customWidth="1"/>
    <col min="4612" max="4612" width="16.7109375" style="225" customWidth="1"/>
    <col min="4613" max="4613" width="5" style="225" customWidth="1"/>
    <col min="4614" max="4865" width="11.42578125" style="225"/>
    <col min="4866" max="4866" width="46.7109375" style="225" customWidth="1"/>
    <col min="4867" max="4867" width="16" style="225" customWidth="1"/>
    <col min="4868" max="4868" width="16.7109375" style="225" customWidth="1"/>
    <col min="4869" max="4869" width="5" style="225" customWidth="1"/>
    <col min="4870" max="5121" width="11.42578125" style="225"/>
    <col min="5122" max="5122" width="46.7109375" style="225" customWidth="1"/>
    <col min="5123" max="5123" width="16" style="225" customWidth="1"/>
    <col min="5124" max="5124" width="16.7109375" style="225" customWidth="1"/>
    <col min="5125" max="5125" width="5" style="225" customWidth="1"/>
    <col min="5126" max="5377" width="11.42578125" style="225"/>
    <col min="5378" max="5378" width="46.7109375" style="225" customWidth="1"/>
    <col min="5379" max="5379" width="16" style="225" customWidth="1"/>
    <col min="5380" max="5380" width="16.7109375" style="225" customWidth="1"/>
    <col min="5381" max="5381" width="5" style="225" customWidth="1"/>
    <col min="5382" max="5633" width="11.42578125" style="225"/>
    <col min="5634" max="5634" width="46.7109375" style="225" customWidth="1"/>
    <col min="5635" max="5635" width="16" style="225" customWidth="1"/>
    <col min="5636" max="5636" width="16.7109375" style="225" customWidth="1"/>
    <col min="5637" max="5637" width="5" style="225" customWidth="1"/>
    <col min="5638" max="5889" width="11.42578125" style="225"/>
    <col min="5890" max="5890" width="46.7109375" style="225" customWidth="1"/>
    <col min="5891" max="5891" width="16" style="225" customWidth="1"/>
    <col min="5892" max="5892" width="16.7109375" style="225" customWidth="1"/>
    <col min="5893" max="5893" width="5" style="225" customWidth="1"/>
    <col min="5894" max="6145" width="11.42578125" style="225"/>
    <col min="6146" max="6146" width="46.7109375" style="225" customWidth="1"/>
    <col min="6147" max="6147" width="16" style="225" customWidth="1"/>
    <col min="6148" max="6148" width="16.7109375" style="225" customWidth="1"/>
    <col min="6149" max="6149" width="5" style="225" customWidth="1"/>
    <col min="6150" max="6401" width="11.42578125" style="225"/>
    <col min="6402" max="6402" width="46.7109375" style="225" customWidth="1"/>
    <col min="6403" max="6403" width="16" style="225" customWidth="1"/>
    <col min="6404" max="6404" width="16.7109375" style="225" customWidth="1"/>
    <col min="6405" max="6405" width="5" style="225" customWidth="1"/>
    <col min="6406" max="6657" width="11.42578125" style="225"/>
    <col min="6658" max="6658" width="46.7109375" style="225" customWidth="1"/>
    <col min="6659" max="6659" width="16" style="225" customWidth="1"/>
    <col min="6660" max="6660" width="16.7109375" style="225" customWidth="1"/>
    <col min="6661" max="6661" width="5" style="225" customWidth="1"/>
    <col min="6662" max="6913" width="11.42578125" style="225"/>
    <col min="6914" max="6914" width="46.7109375" style="225" customWidth="1"/>
    <col min="6915" max="6915" width="16" style="225" customWidth="1"/>
    <col min="6916" max="6916" width="16.7109375" style="225" customWidth="1"/>
    <col min="6917" max="6917" width="5" style="225" customWidth="1"/>
    <col min="6918" max="7169" width="11.42578125" style="225"/>
    <col min="7170" max="7170" width="46.7109375" style="225" customWidth="1"/>
    <col min="7171" max="7171" width="16" style="225" customWidth="1"/>
    <col min="7172" max="7172" width="16.7109375" style="225" customWidth="1"/>
    <col min="7173" max="7173" width="5" style="225" customWidth="1"/>
    <col min="7174" max="7425" width="11.42578125" style="225"/>
    <col min="7426" max="7426" width="46.7109375" style="225" customWidth="1"/>
    <col min="7427" max="7427" width="16" style="225" customWidth="1"/>
    <col min="7428" max="7428" width="16.7109375" style="225" customWidth="1"/>
    <col min="7429" max="7429" width="5" style="225" customWidth="1"/>
    <col min="7430" max="7681" width="11.42578125" style="225"/>
    <col min="7682" max="7682" width="46.7109375" style="225" customWidth="1"/>
    <col min="7683" max="7683" width="16" style="225" customWidth="1"/>
    <col min="7684" max="7684" width="16.7109375" style="225" customWidth="1"/>
    <col min="7685" max="7685" width="5" style="225" customWidth="1"/>
    <col min="7686" max="7937" width="11.42578125" style="225"/>
    <col min="7938" max="7938" width="46.7109375" style="225" customWidth="1"/>
    <col min="7939" max="7939" width="16" style="225" customWidth="1"/>
    <col min="7940" max="7940" width="16.7109375" style="225" customWidth="1"/>
    <col min="7941" max="7941" width="5" style="225" customWidth="1"/>
    <col min="7942" max="8193" width="11.42578125" style="225"/>
    <col min="8194" max="8194" width="46.7109375" style="225" customWidth="1"/>
    <col min="8195" max="8195" width="16" style="225" customWidth="1"/>
    <col min="8196" max="8196" width="16.7109375" style="225" customWidth="1"/>
    <col min="8197" max="8197" width="5" style="225" customWidth="1"/>
    <col min="8198" max="8449" width="11.42578125" style="225"/>
    <col min="8450" max="8450" width="46.7109375" style="225" customWidth="1"/>
    <col min="8451" max="8451" width="16" style="225" customWidth="1"/>
    <col min="8452" max="8452" width="16.7109375" style="225" customWidth="1"/>
    <col min="8453" max="8453" width="5" style="225" customWidth="1"/>
    <col min="8454" max="8705" width="11.42578125" style="225"/>
    <col min="8706" max="8706" width="46.7109375" style="225" customWidth="1"/>
    <col min="8707" max="8707" width="16" style="225" customWidth="1"/>
    <col min="8708" max="8708" width="16.7109375" style="225" customWidth="1"/>
    <col min="8709" max="8709" width="5" style="225" customWidth="1"/>
    <col min="8710" max="8961" width="11.42578125" style="225"/>
    <col min="8962" max="8962" width="46.7109375" style="225" customWidth="1"/>
    <col min="8963" max="8963" width="16" style="225" customWidth="1"/>
    <col min="8964" max="8964" width="16.7109375" style="225" customWidth="1"/>
    <col min="8965" max="8965" width="5" style="225" customWidth="1"/>
    <col min="8966" max="9217" width="11.42578125" style="225"/>
    <col min="9218" max="9218" width="46.7109375" style="225" customWidth="1"/>
    <col min="9219" max="9219" width="16" style="225" customWidth="1"/>
    <col min="9220" max="9220" width="16.7109375" style="225" customWidth="1"/>
    <col min="9221" max="9221" width="5" style="225" customWidth="1"/>
    <col min="9222" max="9473" width="11.42578125" style="225"/>
    <col min="9474" max="9474" width="46.7109375" style="225" customWidth="1"/>
    <col min="9475" max="9475" width="16" style="225" customWidth="1"/>
    <col min="9476" max="9476" width="16.7109375" style="225" customWidth="1"/>
    <col min="9477" max="9477" width="5" style="225" customWidth="1"/>
    <col min="9478" max="9729" width="11.42578125" style="225"/>
    <col min="9730" max="9730" width="46.7109375" style="225" customWidth="1"/>
    <col min="9731" max="9731" width="16" style="225" customWidth="1"/>
    <col min="9732" max="9732" width="16.7109375" style="225" customWidth="1"/>
    <col min="9733" max="9733" width="5" style="225" customWidth="1"/>
    <col min="9734" max="9985" width="11.42578125" style="225"/>
    <col min="9986" max="9986" width="46.7109375" style="225" customWidth="1"/>
    <col min="9987" max="9987" width="16" style="225" customWidth="1"/>
    <col min="9988" max="9988" width="16.7109375" style="225" customWidth="1"/>
    <col min="9989" max="9989" width="5" style="225" customWidth="1"/>
    <col min="9990" max="10241" width="11.42578125" style="225"/>
    <col min="10242" max="10242" width="46.7109375" style="225" customWidth="1"/>
    <col min="10243" max="10243" width="16" style="225" customWidth="1"/>
    <col min="10244" max="10244" width="16.7109375" style="225" customWidth="1"/>
    <col min="10245" max="10245" width="5" style="225" customWidth="1"/>
    <col min="10246" max="10497" width="11.42578125" style="225"/>
    <col min="10498" max="10498" width="46.7109375" style="225" customWidth="1"/>
    <col min="10499" max="10499" width="16" style="225" customWidth="1"/>
    <col min="10500" max="10500" width="16.7109375" style="225" customWidth="1"/>
    <col min="10501" max="10501" width="5" style="225" customWidth="1"/>
    <col min="10502" max="10753" width="11.42578125" style="225"/>
    <col min="10754" max="10754" width="46.7109375" style="225" customWidth="1"/>
    <col min="10755" max="10755" width="16" style="225" customWidth="1"/>
    <col min="10756" max="10756" width="16.7109375" style="225" customWidth="1"/>
    <col min="10757" max="10757" width="5" style="225" customWidth="1"/>
    <col min="10758" max="11009" width="11.42578125" style="225"/>
    <col min="11010" max="11010" width="46.7109375" style="225" customWidth="1"/>
    <col min="11011" max="11011" width="16" style="225" customWidth="1"/>
    <col min="11012" max="11012" width="16.7109375" style="225" customWidth="1"/>
    <col min="11013" max="11013" width="5" style="225" customWidth="1"/>
    <col min="11014" max="11265" width="11.42578125" style="225"/>
    <col min="11266" max="11266" width="46.7109375" style="225" customWidth="1"/>
    <col min="11267" max="11267" width="16" style="225" customWidth="1"/>
    <col min="11268" max="11268" width="16.7109375" style="225" customWidth="1"/>
    <col min="11269" max="11269" width="5" style="225" customWidth="1"/>
    <col min="11270" max="11521" width="11.42578125" style="225"/>
    <col min="11522" max="11522" width="46.7109375" style="225" customWidth="1"/>
    <col min="11523" max="11523" width="16" style="225" customWidth="1"/>
    <col min="11524" max="11524" width="16.7109375" style="225" customWidth="1"/>
    <col min="11525" max="11525" width="5" style="225" customWidth="1"/>
    <col min="11526" max="11777" width="11.42578125" style="225"/>
    <col min="11778" max="11778" width="46.7109375" style="225" customWidth="1"/>
    <col min="11779" max="11779" width="16" style="225" customWidth="1"/>
    <col min="11780" max="11780" width="16.7109375" style="225" customWidth="1"/>
    <col min="11781" max="11781" width="5" style="225" customWidth="1"/>
    <col min="11782" max="12033" width="11.42578125" style="225"/>
    <col min="12034" max="12034" width="46.7109375" style="225" customWidth="1"/>
    <col min="12035" max="12035" width="16" style="225" customWidth="1"/>
    <col min="12036" max="12036" width="16.7109375" style="225" customWidth="1"/>
    <col min="12037" max="12037" width="5" style="225" customWidth="1"/>
    <col min="12038" max="12289" width="11.42578125" style="225"/>
    <col min="12290" max="12290" width="46.7109375" style="225" customWidth="1"/>
    <col min="12291" max="12291" width="16" style="225" customWidth="1"/>
    <col min="12292" max="12292" width="16.7109375" style="225" customWidth="1"/>
    <col min="12293" max="12293" width="5" style="225" customWidth="1"/>
    <col min="12294" max="12545" width="11.42578125" style="225"/>
    <col min="12546" max="12546" width="46.7109375" style="225" customWidth="1"/>
    <col min="12547" max="12547" width="16" style="225" customWidth="1"/>
    <col min="12548" max="12548" width="16.7109375" style="225" customWidth="1"/>
    <col min="12549" max="12549" width="5" style="225" customWidth="1"/>
    <col min="12550" max="12801" width="11.42578125" style="225"/>
    <col min="12802" max="12802" width="46.7109375" style="225" customWidth="1"/>
    <col min="12803" max="12803" width="16" style="225" customWidth="1"/>
    <col min="12804" max="12804" width="16.7109375" style="225" customWidth="1"/>
    <col min="12805" max="12805" width="5" style="225" customWidth="1"/>
    <col min="12806" max="13057" width="11.42578125" style="225"/>
    <col min="13058" max="13058" width="46.7109375" style="225" customWidth="1"/>
    <col min="13059" max="13059" width="16" style="225" customWidth="1"/>
    <col min="13060" max="13060" width="16.7109375" style="225" customWidth="1"/>
    <col min="13061" max="13061" width="5" style="225" customWidth="1"/>
    <col min="13062" max="13313" width="11.42578125" style="225"/>
    <col min="13314" max="13314" width="46.7109375" style="225" customWidth="1"/>
    <col min="13315" max="13315" width="16" style="225" customWidth="1"/>
    <col min="13316" max="13316" width="16.7109375" style="225" customWidth="1"/>
    <col min="13317" max="13317" width="5" style="225" customWidth="1"/>
    <col min="13318" max="13569" width="11.42578125" style="225"/>
    <col min="13570" max="13570" width="46.7109375" style="225" customWidth="1"/>
    <col min="13571" max="13571" width="16" style="225" customWidth="1"/>
    <col min="13572" max="13572" width="16.7109375" style="225" customWidth="1"/>
    <col min="13573" max="13573" width="5" style="225" customWidth="1"/>
    <col min="13574" max="13825" width="11.42578125" style="225"/>
    <col min="13826" max="13826" width="46.7109375" style="225" customWidth="1"/>
    <col min="13827" max="13827" width="16" style="225" customWidth="1"/>
    <col min="13828" max="13828" width="16.7109375" style="225" customWidth="1"/>
    <col min="13829" max="13829" width="5" style="225" customWidth="1"/>
    <col min="13830" max="14081" width="11.42578125" style="225"/>
    <col min="14082" max="14082" width="46.7109375" style="225" customWidth="1"/>
    <col min="14083" max="14083" width="16" style="225" customWidth="1"/>
    <col min="14084" max="14084" width="16.7109375" style="225" customWidth="1"/>
    <col min="14085" max="14085" width="5" style="225" customWidth="1"/>
    <col min="14086" max="14337" width="11.42578125" style="225"/>
    <col min="14338" max="14338" width="46.7109375" style="225" customWidth="1"/>
    <col min="14339" max="14339" width="16" style="225" customWidth="1"/>
    <col min="14340" max="14340" width="16.7109375" style="225" customWidth="1"/>
    <col min="14341" max="14341" width="5" style="225" customWidth="1"/>
    <col min="14342" max="14593" width="11.42578125" style="225"/>
    <col min="14594" max="14594" width="46.7109375" style="225" customWidth="1"/>
    <col min="14595" max="14595" width="16" style="225" customWidth="1"/>
    <col min="14596" max="14596" width="16.7109375" style="225" customWidth="1"/>
    <col min="14597" max="14597" width="5" style="225" customWidth="1"/>
    <col min="14598" max="14849" width="11.42578125" style="225"/>
    <col min="14850" max="14850" width="46.7109375" style="225" customWidth="1"/>
    <col min="14851" max="14851" width="16" style="225" customWidth="1"/>
    <col min="14852" max="14852" width="16.7109375" style="225" customWidth="1"/>
    <col min="14853" max="14853" width="5" style="225" customWidth="1"/>
    <col min="14854" max="15105" width="11.42578125" style="225"/>
    <col min="15106" max="15106" width="46.7109375" style="225" customWidth="1"/>
    <col min="15107" max="15107" width="16" style="225" customWidth="1"/>
    <col min="15108" max="15108" width="16.7109375" style="225" customWidth="1"/>
    <col min="15109" max="15109" width="5" style="225" customWidth="1"/>
    <col min="15110" max="15361" width="11.42578125" style="225"/>
    <col min="15362" max="15362" width="46.7109375" style="225" customWidth="1"/>
    <col min="15363" max="15363" width="16" style="225" customWidth="1"/>
    <col min="15364" max="15364" width="16.7109375" style="225" customWidth="1"/>
    <col min="15365" max="15365" width="5" style="225" customWidth="1"/>
    <col min="15366" max="15617" width="11.42578125" style="225"/>
    <col min="15618" max="15618" width="46.7109375" style="225" customWidth="1"/>
    <col min="15619" max="15619" width="16" style="225" customWidth="1"/>
    <col min="15620" max="15620" width="16.7109375" style="225" customWidth="1"/>
    <col min="15621" max="15621" width="5" style="225" customWidth="1"/>
    <col min="15622" max="15873" width="11.42578125" style="225"/>
    <col min="15874" max="15874" width="46.7109375" style="225" customWidth="1"/>
    <col min="15875" max="15875" width="16" style="225" customWidth="1"/>
    <col min="15876" max="15876" width="16.7109375" style="225" customWidth="1"/>
    <col min="15877" max="15877" width="5" style="225" customWidth="1"/>
    <col min="15878" max="16129" width="11.42578125" style="225"/>
    <col min="16130" max="16130" width="46.7109375" style="225" customWidth="1"/>
    <col min="16131" max="16131" width="16" style="225" customWidth="1"/>
    <col min="16132" max="16132" width="16.7109375" style="225" customWidth="1"/>
    <col min="16133" max="16133" width="5" style="225" customWidth="1"/>
    <col min="16134" max="16384" width="11.42578125" style="225"/>
  </cols>
  <sheetData>
    <row r="1" spans="1:15" s="216" customFormat="1" ht="19.5" customHeight="1" x14ac:dyDescent="0.2">
      <c r="A1" s="218" t="s">
        <v>132</v>
      </c>
      <c r="B1" s="212"/>
      <c r="C1" s="212"/>
      <c r="D1" s="554"/>
      <c r="E1" s="554"/>
      <c r="F1" s="213"/>
      <c r="G1" s="217" t="s">
        <v>285</v>
      </c>
    </row>
    <row r="2" spans="1:15" s="219" customFormat="1" ht="17.100000000000001" customHeight="1" x14ac:dyDescent="0.2">
      <c r="A2" s="218" t="s">
        <v>53</v>
      </c>
      <c r="B2" s="212"/>
      <c r="C2" s="212"/>
      <c r="D2" s="212"/>
      <c r="E2" s="212"/>
      <c r="F2" s="212"/>
      <c r="G2" s="212"/>
    </row>
    <row r="3" spans="1:15" s="219" customFormat="1" ht="12.75" customHeight="1" x14ac:dyDescent="0.2">
      <c r="A3" s="220"/>
      <c r="B3" s="221"/>
      <c r="C3" s="221"/>
      <c r="D3" s="221"/>
      <c r="E3" s="221"/>
      <c r="F3" s="221"/>
      <c r="G3" s="221"/>
    </row>
    <row r="4" spans="1:15" s="223" customFormat="1" ht="20.100000000000001" customHeight="1" x14ac:dyDescent="0.25">
      <c r="A4" s="547" t="s">
        <v>133</v>
      </c>
      <c r="B4" s="522" t="s">
        <v>134</v>
      </c>
      <c r="C4" s="522"/>
      <c r="D4" s="522"/>
      <c r="E4" s="522"/>
      <c r="F4" s="522"/>
      <c r="G4" s="522"/>
    </row>
    <row r="5" spans="1:15" s="223" customFormat="1" ht="20.100000000000001" customHeight="1" x14ac:dyDescent="0.25">
      <c r="A5" s="552"/>
      <c r="B5" s="226">
        <v>2012</v>
      </c>
      <c r="C5" s="226"/>
      <c r="D5" s="226">
        <v>2013</v>
      </c>
      <c r="E5" s="226"/>
      <c r="F5" s="226">
        <v>2014</v>
      </c>
      <c r="G5" s="226"/>
    </row>
    <row r="6" spans="1:15" s="230" customFormat="1" ht="15" customHeight="1" x14ac:dyDescent="0.2">
      <c r="A6" s="413" t="s">
        <v>4</v>
      </c>
      <c r="B6" s="244">
        <f>SUM(B7:B18)</f>
        <v>8</v>
      </c>
      <c r="C6" s="244"/>
      <c r="D6" s="245">
        <f>SUM(D7:D18)</f>
        <v>42</v>
      </c>
      <c r="E6" s="246"/>
      <c r="F6" s="245">
        <f>SUM(F7:F18)</f>
        <v>10</v>
      </c>
      <c r="G6" s="246"/>
      <c r="H6" s="189"/>
      <c r="I6" s="189"/>
      <c r="J6" s="189"/>
      <c r="K6" s="189"/>
      <c r="L6" s="189"/>
      <c r="M6" s="189"/>
      <c r="N6" s="189"/>
      <c r="O6" s="189"/>
    </row>
    <row r="7" spans="1:15" ht="17.100000000000001" customHeight="1" x14ac:dyDescent="0.2">
      <c r="A7" s="404" t="s">
        <v>135</v>
      </c>
      <c r="B7" s="201">
        <v>0</v>
      </c>
      <c r="C7" s="201"/>
      <c r="D7" s="231">
        <v>1</v>
      </c>
      <c r="E7" s="247"/>
      <c r="F7" s="231">
        <v>0</v>
      </c>
      <c r="G7" s="247"/>
      <c r="H7" s="189"/>
      <c r="I7" s="189"/>
      <c r="J7" s="189"/>
      <c r="K7" s="189"/>
      <c r="L7" s="189"/>
      <c r="M7" s="189"/>
      <c r="N7" s="189"/>
      <c r="O7" s="189"/>
    </row>
    <row r="8" spans="1:15" ht="17.100000000000001" customHeight="1" x14ac:dyDescent="0.2">
      <c r="A8" s="405" t="s">
        <v>136</v>
      </c>
      <c r="B8" s="205">
        <v>0</v>
      </c>
      <c r="C8" s="205"/>
      <c r="D8" s="234">
        <v>2</v>
      </c>
      <c r="E8" s="235"/>
      <c r="F8" s="234">
        <v>1</v>
      </c>
      <c r="G8" s="235"/>
      <c r="H8" s="189"/>
      <c r="I8" s="189"/>
      <c r="J8" s="189"/>
      <c r="K8" s="189"/>
      <c r="L8" s="189"/>
      <c r="M8" s="189"/>
      <c r="N8" s="189"/>
      <c r="O8" s="189"/>
    </row>
    <row r="9" spans="1:15" ht="17.100000000000001" customHeight="1" x14ac:dyDescent="0.2">
      <c r="A9" s="405" t="s">
        <v>137</v>
      </c>
      <c r="B9" s="205">
        <v>1</v>
      </c>
      <c r="C9" s="205"/>
      <c r="D9" s="234">
        <v>3</v>
      </c>
      <c r="E9" s="235"/>
      <c r="F9" s="234">
        <v>1</v>
      </c>
      <c r="G9" s="235"/>
      <c r="H9" s="189"/>
      <c r="I9" s="189"/>
      <c r="J9" s="189"/>
      <c r="K9" s="189"/>
      <c r="L9" s="189"/>
      <c r="M9" s="189"/>
      <c r="N9" s="189"/>
      <c r="O9" s="189"/>
    </row>
    <row r="10" spans="1:15" ht="17.100000000000001" customHeight="1" x14ac:dyDescent="0.2">
      <c r="A10" s="405" t="s">
        <v>138</v>
      </c>
      <c r="B10" s="205">
        <v>0</v>
      </c>
      <c r="C10" s="205"/>
      <c r="D10" s="234">
        <v>11</v>
      </c>
      <c r="E10" s="235"/>
      <c r="F10" s="234">
        <v>0</v>
      </c>
      <c r="G10" s="235"/>
      <c r="H10" s="189"/>
      <c r="I10" s="189"/>
      <c r="J10" s="189"/>
      <c r="K10" s="189"/>
      <c r="L10" s="189"/>
      <c r="M10" s="189"/>
      <c r="N10" s="189"/>
      <c r="O10" s="189"/>
    </row>
    <row r="11" spans="1:15" ht="17.100000000000001" customHeight="1" x14ac:dyDescent="0.2">
      <c r="A11" s="405" t="s">
        <v>139</v>
      </c>
      <c r="B11" s="205">
        <v>1</v>
      </c>
      <c r="C11" s="205"/>
      <c r="D11" s="234">
        <v>0</v>
      </c>
      <c r="E11" s="235"/>
      <c r="F11" s="234">
        <v>1</v>
      </c>
      <c r="G11" s="235"/>
      <c r="H11" s="189"/>
      <c r="I11" s="189"/>
      <c r="J11" s="189"/>
      <c r="K11" s="189"/>
      <c r="L11" s="189"/>
      <c r="M11" s="189"/>
      <c r="N11" s="189"/>
      <c r="O11" s="189"/>
    </row>
    <row r="12" spans="1:15" ht="17.100000000000001" customHeight="1" x14ac:dyDescent="0.2">
      <c r="A12" s="405" t="s">
        <v>140</v>
      </c>
      <c r="B12" s="205">
        <v>0</v>
      </c>
      <c r="C12" s="205"/>
      <c r="D12" s="234">
        <v>1</v>
      </c>
      <c r="E12" s="235"/>
      <c r="F12" s="234">
        <v>0</v>
      </c>
      <c r="G12" s="235"/>
      <c r="H12" s="189"/>
      <c r="I12" s="189"/>
      <c r="J12" s="189"/>
      <c r="K12" s="189"/>
      <c r="L12" s="189"/>
      <c r="M12" s="189"/>
      <c r="N12" s="189"/>
      <c r="O12" s="189"/>
    </row>
    <row r="13" spans="1:15" ht="17.100000000000001" customHeight="1" x14ac:dyDescent="0.2">
      <c r="A13" s="405" t="s">
        <v>141</v>
      </c>
      <c r="B13" s="205">
        <v>3</v>
      </c>
      <c r="C13" s="205"/>
      <c r="D13" s="234">
        <v>2</v>
      </c>
      <c r="E13" s="235"/>
      <c r="F13" s="234">
        <v>0</v>
      </c>
      <c r="G13" s="235"/>
      <c r="H13" s="189"/>
      <c r="I13" s="189"/>
      <c r="J13" s="189"/>
      <c r="K13" s="189"/>
      <c r="L13" s="189"/>
      <c r="M13" s="189"/>
      <c r="N13" s="189"/>
      <c r="O13" s="189"/>
    </row>
    <row r="14" spans="1:15" s="219" customFormat="1" ht="17.100000000000001" customHeight="1" x14ac:dyDescent="0.2">
      <c r="A14" s="405" t="s">
        <v>142</v>
      </c>
      <c r="B14" s="205">
        <v>0</v>
      </c>
      <c r="C14" s="205"/>
      <c r="D14" s="234">
        <v>2</v>
      </c>
      <c r="E14" s="248"/>
      <c r="F14" s="234">
        <v>0</v>
      </c>
      <c r="G14" s="248"/>
      <c r="H14" s="189"/>
      <c r="I14" s="189"/>
      <c r="J14" s="189"/>
      <c r="K14" s="189"/>
      <c r="L14" s="189"/>
      <c r="M14" s="189"/>
      <c r="N14" s="189"/>
      <c r="O14" s="189"/>
    </row>
    <row r="15" spans="1:15" ht="17.100000000000001" customHeight="1" x14ac:dyDescent="0.2">
      <c r="A15" s="405" t="s">
        <v>143</v>
      </c>
      <c r="B15" s="205">
        <v>2</v>
      </c>
      <c r="C15" s="205"/>
      <c r="D15" s="234">
        <v>6</v>
      </c>
      <c r="E15" s="235"/>
      <c r="F15" s="234">
        <v>0</v>
      </c>
      <c r="G15" s="235"/>
      <c r="H15" s="189"/>
      <c r="I15" s="189"/>
      <c r="J15" s="189"/>
      <c r="K15" s="189"/>
      <c r="L15" s="189"/>
      <c r="M15" s="189"/>
      <c r="N15" s="189"/>
      <c r="O15" s="189"/>
    </row>
    <row r="16" spans="1:15" ht="17.100000000000001" customHeight="1" x14ac:dyDescent="0.2">
      <c r="A16" s="405" t="s">
        <v>144</v>
      </c>
      <c r="B16" s="205">
        <v>1</v>
      </c>
      <c r="C16" s="205"/>
      <c r="D16" s="234">
        <v>1</v>
      </c>
      <c r="E16" s="235"/>
      <c r="F16" s="234">
        <v>0</v>
      </c>
      <c r="G16" s="235"/>
      <c r="H16" s="189"/>
      <c r="I16" s="189"/>
      <c r="J16" s="189"/>
      <c r="K16" s="189"/>
      <c r="L16" s="189"/>
      <c r="M16" s="189"/>
      <c r="N16" s="189"/>
      <c r="O16" s="189"/>
    </row>
    <row r="17" spans="1:15" ht="17.100000000000001" customHeight="1" x14ac:dyDescent="0.2">
      <c r="A17" s="405" t="s">
        <v>145</v>
      </c>
      <c r="B17" s="205">
        <v>0</v>
      </c>
      <c r="C17" s="205"/>
      <c r="D17" s="234">
        <v>10</v>
      </c>
      <c r="E17" s="235"/>
      <c r="F17" s="234">
        <v>0</v>
      </c>
      <c r="G17" s="235"/>
      <c r="H17" s="189"/>
      <c r="I17" s="189"/>
      <c r="J17" s="189"/>
      <c r="K17" s="189"/>
      <c r="L17" s="189"/>
      <c r="M17" s="189"/>
      <c r="N17" s="189"/>
      <c r="O17" s="189"/>
    </row>
    <row r="18" spans="1:15" ht="17.100000000000001" customHeight="1" x14ac:dyDescent="0.2">
      <c r="A18" s="406" t="s">
        <v>110</v>
      </c>
      <c r="B18" s="209">
        <v>0</v>
      </c>
      <c r="C18" s="209"/>
      <c r="D18" s="236">
        <v>3</v>
      </c>
      <c r="E18" s="249"/>
      <c r="F18" s="236">
        <v>7</v>
      </c>
      <c r="G18" s="249"/>
      <c r="H18" s="189"/>
      <c r="I18" s="189"/>
      <c r="J18" s="189"/>
      <c r="K18" s="189"/>
      <c r="L18" s="189"/>
      <c r="M18" s="189"/>
      <c r="N18" s="189"/>
      <c r="O18" s="189"/>
    </row>
    <row r="19" spans="1:15" ht="14.25" customHeight="1" x14ac:dyDescent="0.2">
      <c r="A19" s="233"/>
      <c r="B19" s="205"/>
      <c r="C19" s="205"/>
      <c r="D19" s="234"/>
      <c r="E19" s="238"/>
      <c r="F19" s="234"/>
      <c r="G19" s="238"/>
      <c r="H19" s="189"/>
      <c r="I19" s="189"/>
      <c r="J19" s="189"/>
      <c r="K19" s="189"/>
      <c r="L19" s="189"/>
      <c r="M19" s="189"/>
      <c r="N19" s="189"/>
      <c r="O19" s="189"/>
    </row>
    <row r="20" spans="1:15" ht="62.25" customHeight="1" x14ac:dyDescent="0.2">
      <c r="A20" s="555" t="s">
        <v>146</v>
      </c>
      <c r="B20" s="555"/>
      <c r="C20" s="555"/>
      <c r="D20" s="555"/>
      <c r="E20" s="555"/>
      <c r="F20" s="555"/>
      <c r="G20" s="555"/>
      <c r="H20" s="189"/>
      <c r="I20" s="189"/>
      <c r="J20" s="189"/>
      <c r="K20" s="189"/>
      <c r="L20" s="189"/>
      <c r="M20" s="189"/>
      <c r="N20" s="189"/>
      <c r="O20" s="189"/>
    </row>
    <row r="21" spans="1:15" ht="18.75" customHeight="1" x14ac:dyDescent="0.2">
      <c r="A21" s="555" t="s">
        <v>147</v>
      </c>
      <c r="B21" s="555"/>
      <c r="C21" s="555"/>
      <c r="D21" s="555"/>
      <c r="E21" s="555"/>
      <c r="F21" s="555"/>
      <c r="G21" s="555"/>
      <c r="H21" s="189"/>
      <c r="I21" s="189"/>
      <c r="J21" s="189"/>
      <c r="K21" s="189"/>
      <c r="L21" s="189"/>
      <c r="M21" s="189"/>
      <c r="N21" s="189"/>
      <c r="O21" s="189"/>
    </row>
    <row r="22" spans="1:15" s="252" customFormat="1" ht="14.25" customHeight="1" x14ac:dyDescent="0.2">
      <c r="A22" s="235" t="s">
        <v>148</v>
      </c>
      <c r="B22" s="235"/>
      <c r="C22" s="235"/>
      <c r="D22" s="235"/>
      <c r="E22" s="235"/>
      <c r="F22" s="250"/>
      <c r="G22" s="251"/>
      <c r="J22" s="253"/>
    </row>
    <row r="23" spans="1:15" ht="16.5" customHeight="1" x14ac:dyDescent="0.2">
      <c r="A23" s="551" t="s">
        <v>149</v>
      </c>
      <c r="B23" s="551"/>
      <c r="C23" s="551"/>
      <c r="D23" s="551"/>
      <c r="E23" s="551"/>
      <c r="F23" s="551"/>
      <c r="G23" s="551"/>
      <c r="H23" s="254"/>
      <c r="I23" s="254"/>
    </row>
  </sheetData>
  <mergeCells count="6">
    <mergeCell ref="A23:G23"/>
    <mergeCell ref="D1:E1"/>
    <mergeCell ref="A4:A5"/>
    <mergeCell ref="B4:G4"/>
    <mergeCell ref="A20:G20"/>
    <mergeCell ref="A21:G21"/>
  </mergeCells>
  <printOptions horizontalCentered="1" verticalCentered="1"/>
  <pageMargins left="0.98425196850393704" right="0.39370078740157483" top="0.39370078740157483" bottom="0.39370078740157483" header="0" footer="0.19685039370078741"/>
  <pageSetup orientation="landscape" r:id="rId1"/>
  <headerFooter alignWithMargins="0">
    <oddFooter>&amp;L366</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3151"/>
  </sheetPr>
  <dimension ref="A1:L12"/>
  <sheetViews>
    <sheetView showGridLines="0" view="pageBreakPreview" zoomScaleNormal="70" zoomScaleSheetLayoutView="100" workbookViewId="0">
      <selection activeCell="A12" sqref="A12:G12"/>
    </sheetView>
  </sheetViews>
  <sheetFormatPr baseColWidth="10" defaultRowHeight="12.75" x14ac:dyDescent="0.2"/>
  <cols>
    <col min="1" max="1" width="52.28515625" style="225" customWidth="1"/>
    <col min="2" max="2" width="15.7109375" style="225" customWidth="1"/>
    <col min="3" max="3" width="3.7109375" style="225" customWidth="1"/>
    <col min="4" max="4" width="15.7109375" style="225" customWidth="1"/>
    <col min="5" max="5" width="3.7109375" style="225" customWidth="1"/>
    <col min="6" max="6" width="15.7109375" style="225" customWidth="1"/>
    <col min="7" max="7" width="3.7109375" style="225" customWidth="1"/>
    <col min="8" max="257" width="11.42578125" style="225"/>
    <col min="258" max="258" width="56.85546875" style="225" customWidth="1"/>
    <col min="259" max="259" width="22" style="225" customWidth="1"/>
    <col min="260" max="260" width="21.28515625" style="225" customWidth="1"/>
    <col min="261" max="261" width="4.140625" style="225" customWidth="1"/>
    <col min="262" max="513" width="11.42578125" style="225"/>
    <col min="514" max="514" width="56.85546875" style="225" customWidth="1"/>
    <col min="515" max="515" width="22" style="225" customWidth="1"/>
    <col min="516" max="516" width="21.28515625" style="225" customWidth="1"/>
    <col min="517" max="517" width="4.140625" style="225" customWidth="1"/>
    <col min="518" max="769" width="11.42578125" style="225"/>
    <col min="770" max="770" width="56.85546875" style="225" customWidth="1"/>
    <col min="771" max="771" width="22" style="225" customWidth="1"/>
    <col min="772" max="772" width="21.28515625" style="225" customWidth="1"/>
    <col min="773" max="773" width="4.140625" style="225" customWidth="1"/>
    <col min="774" max="1025" width="11.42578125" style="225"/>
    <col min="1026" max="1026" width="56.85546875" style="225" customWidth="1"/>
    <col min="1027" max="1027" width="22" style="225" customWidth="1"/>
    <col min="1028" max="1028" width="21.28515625" style="225" customWidth="1"/>
    <col min="1029" max="1029" width="4.140625" style="225" customWidth="1"/>
    <col min="1030" max="1281" width="11.42578125" style="225"/>
    <col min="1282" max="1282" width="56.85546875" style="225" customWidth="1"/>
    <col min="1283" max="1283" width="22" style="225" customWidth="1"/>
    <col min="1284" max="1284" width="21.28515625" style="225" customWidth="1"/>
    <col min="1285" max="1285" width="4.140625" style="225" customWidth="1"/>
    <col min="1286" max="1537" width="11.42578125" style="225"/>
    <col min="1538" max="1538" width="56.85546875" style="225" customWidth="1"/>
    <col min="1539" max="1539" width="22" style="225" customWidth="1"/>
    <col min="1540" max="1540" width="21.28515625" style="225" customWidth="1"/>
    <col min="1541" max="1541" width="4.140625" style="225" customWidth="1"/>
    <col min="1542" max="1793" width="11.42578125" style="225"/>
    <col min="1794" max="1794" width="56.85546875" style="225" customWidth="1"/>
    <col min="1795" max="1795" width="22" style="225" customWidth="1"/>
    <col min="1796" max="1796" width="21.28515625" style="225" customWidth="1"/>
    <col min="1797" max="1797" width="4.140625" style="225" customWidth="1"/>
    <col min="1798" max="2049" width="11.42578125" style="225"/>
    <col min="2050" max="2050" width="56.85546875" style="225" customWidth="1"/>
    <col min="2051" max="2051" width="22" style="225" customWidth="1"/>
    <col min="2052" max="2052" width="21.28515625" style="225" customWidth="1"/>
    <col min="2053" max="2053" width="4.140625" style="225" customWidth="1"/>
    <col min="2054" max="2305" width="11.42578125" style="225"/>
    <col min="2306" max="2306" width="56.85546875" style="225" customWidth="1"/>
    <col min="2307" max="2307" width="22" style="225" customWidth="1"/>
    <col min="2308" max="2308" width="21.28515625" style="225" customWidth="1"/>
    <col min="2309" max="2309" width="4.140625" style="225" customWidth="1"/>
    <col min="2310" max="2561" width="11.42578125" style="225"/>
    <col min="2562" max="2562" width="56.85546875" style="225" customWidth="1"/>
    <col min="2563" max="2563" width="22" style="225" customWidth="1"/>
    <col min="2564" max="2564" width="21.28515625" style="225" customWidth="1"/>
    <col min="2565" max="2565" width="4.140625" style="225" customWidth="1"/>
    <col min="2566" max="2817" width="11.42578125" style="225"/>
    <col min="2818" max="2818" width="56.85546875" style="225" customWidth="1"/>
    <col min="2819" max="2819" width="22" style="225" customWidth="1"/>
    <col min="2820" max="2820" width="21.28515625" style="225" customWidth="1"/>
    <col min="2821" max="2821" width="4.140625" style="225" customWidth="1"/>
    <col min="2822" max="3073" width="11.42578125" style="225"/>
    <col min="3074" max="3074" width="56.85546875" style="225" customWidth="1"/>
    <col min="3075" max="3075" width="22" style="225" customWidth="1"/>
    <col min="3076" max="3076" width="21.28515625" style="225" customWidth="1"/>
    <col min="3077" max="3077" width="4.140625" style="225" customWidth="1"/>
    <col min="3078" max="3329" width="11.42578125" style="225"/>
    <col min="3330" max="3330" width="56.85546875" style="225" customWidth="1"/>
    <col min="3331" max="3331" width="22" style="225" customWidth="1"/>
    <col min="3332" max="3332" width="21.28515625" style="225" customWidth="1"/>
    <col min="3333" max="3333" width="4.140625" style="225" customWidth="1"/>
    <col min="3334" max="3585" width="11.42578125" style="225"/>
    <col min="3586" max="3586" width="56.85546875" style="225" customWidth="1"/>
    <col min="3587" max="3587" width="22" style="225" customWidth="1"/>
    <col min="3588" max="3588" width="21.28515625" style="225" customWidth="1"/>
    <col min="3589" max="3589" width="4.140625" style="225" customWidth="1"/>
    <col min="3590" max="3841" width="11.42578125" style="225"/>
    <col min="3842" max="3842" width="56.85546875" style="225" customWidth="1"/>
    <col min="3843" max="3843" width="22" style="225" customWidth="1"/>
    <col min="3844" max="3844" width="21.28515625" style="225" customWidth="1"/>
    <col min="3845" max="3845" width="4.140625" style="225" customWidth="1"/>
    <col min="3846" max="4097" width="11.42578125" style="225"/>
    <col min="4098" max="4098" width="56.85546875" style="225" customWidth="1"/>
    <col min="4099" max="4099" width="22" style="225" customWidth="1"/>
    <col min="4100" max="4100" width="21.28515625" style="225" customWidth="1"/>
    <col min="4101" max="4101" width="4.140625" style="225" customWidth="1"/>
    <col min="4102" max="4353" width="11.42578125" style="225"/>
    <col min="4354" max="4354" width="56.85546875" style="225" customWidth="1"/>
    <col min="4355" max="4355" width="22" style="225" customWidth="1"/>
    <col min="4356" max="4356" width="21.28515625" style="225" customWidth="1"/>
    <col min="4357" max="4357" width="4.140625" style="225" customWidth="1"/>
    <col min="4358" max="4609" width="11.42578125" style="225"/>
    <col min="4610" max="4610" width="56.85546875" style="225" customWidth="1"/>
    <col min="4611" max="4611" width="22" style="225" customWidth="1"/>
    <col min="4612" max="4612" width="21.28515625" style="225" customWidth="1"/>
    <col min="4613" max="4613" width="4.140625" style="225" customWidth="1"/>
    <col min="4614" max="4865" width="11.42578125" style="225"/>
    <col min="4866" max="4866" width="56.85546875" style="225" customWidth="1"/>
    <col min="4867" max="4867" width="22" style="225" customWidth="1"/>
    <col min="4868" max="4868" width="21.28515625" style="225" customWidth="1"/>
    <col min="4869" max="4869" width="4.140625" style="225" customWidth="1"/>
    <col min="4870" max="5121" width="11.42578125" style="225"/>
    <col min="5122" max="5122" width="56.85546875" style="225" customWidth="1"/>
    <col min="5123" max="5123" width="22" style="225" customWidth="1"/>
    <col min="5124" max="5124" width="21.28515625" style="225" customWidth="1"/>
    <col min="5125" max="5125" width="4.140625" style="225" customWidth="1"/>
    <col min="5126" max="5377" width="11.42578125" style="225"/>
    <col min="5378" max="5378" width="56.85546875" style="225" customWidth="1"/>
    <col min="5379" max="5379" width="22" style="225" customWidth="1"/>
    <col min="5380" max="5380" width="21.28515625" style="225" customWidth="1"/>
    <col min="5381" max="5381" width="4.140625" style="225" customWidth="1"/>
    <col min="5382" max="5633" width="11.42578125" style="225"/>
    <col min="5634" max="5634" width="56.85546875" style="225" customWidth="1"/>
    <col min="5635" max="5635" width="22" style="225" customWidth="1"/>
    <col min="5636" max="5636" width="21.28515625" style="225" customWidth="1"/>
    <col min="5637" max="5637" width="4.140625" style="225" customWidth="1"/>
    <col min="5638" max="5889" width="11.42578125" style="225"/>
    <col min="5890" max="5890" width="56.85546875" style="225" customWidth="1"/>
    <col min="5891" max="5891" width="22" style="225" customWidth="1"/>
    <col min="5892" max="5892" width="21.28515625" style="225" customWidth="1"/>
    <col min="5893" max="5893" width="4.140625" style="225" customWidth="1"/>
    <col min="5894" max="6145" width="11.42578125" style="225"/>
    <col min="6146" max="6146" width="56.85546875" style="225" customWidth="1"/>
    <col min="6147" max="6147" width="22" style="225" customWidth="1"/>
    <col min="6148" max="6148" width="21.28515625" style="225" customWidth="1"/>
    <col min="6149" max="6149" width="4.140625" style="225" customWidth="1"/>
    <col min="6150" max="6401" width="11.42578125" style="225"/>
    <col min="6402" max="6402" width="56.85546875" style="225" customWidth="1"/>
    <col min="6403" max="6403" width="22" style="225" customWidth="1"/>
    <col min="6404" max="6404" width="21.28515625" style="225" customWidth="1"/>
    <col min="6405" max="6405" width="4.140625" style="225" customWidth="1"/>
    <col min="6406" max="6657" width="11.42578125" style="225"/>
    <col min="6658" max="6658" width="56.85546875" style="225" customWidth="1"/>
    <col min="6659" max="6659" width="22" style="225" customWidth="1"/>
    <col min="6660" max="6660" width="21.28515625" style="225" customWidth="1"/>
    <col min="6661" max="6661" width="4.140625" style="225" customWidth="1"/>
    <col min="6662" max="6913" width="11.42578125" style="225"/>
    <col min="6914" max="6914" width="56.85546875" style="225" customWidth="1"/>
    <col min="6915" max="6915" width="22" style="225" customWidth="1"/>
    <col min="6916" max="6916" width="21.28515625" style="225" customWidth="1"/>
    <col min="6917" max="6917" width="4.140625" style="225" customWidth="1"/>
    <col min="6918" max="7169" width="11.42578125" style="225"/>
    <col min="7170" max="7170" width="56.85546875" style="225" customWidth="1"/>
    <col min="7171" max="7171" width="22" style="225" customWidth="1"/>
    <col min="7172" max="7172" width="21.28515625" style="225" customWidth="1"/>
    <col min="7173" max="7173" width="4.140625" style="225" customWidth="1"/>
    <col min="7174" max="7425" width="11.42578125" style="225"/>
    <col min="7426" max="7426" width="56.85546875" style="225" customWidth="1"/>
    <col min="7427" max="7427" width="22" style="225" customWidth="1"/>
    <col min="7428" max="7428" width="21.28515625" style="225" customWidth="1"/>
    <col min="7429" max="7429" width="4.140625" style="225" customWidth="1"/>
    <col min="7430" max="7681" width="11.42578125" style="225"/>
    <col min="7682" max="7682" width="56.85546875" style="225" customWidth="1"/>
    <col min="7683" max="7683" width="22" style="225" customWidth="1"/>
    <col min="7684" max="7684" width="21.28515625" style="225" customWidth="1"/>
    <col min="7685" max="7685" width="4.140625" style="225" customWidth="1"/>
    <col min="7686" max="7937" width="11.42578125" style="225"/>
    <col min="7938" max="7938" width="56.85546875" style="225" customWidth="1"/>
    <col min="7939" max="7939" width="22" style="225" customWidth="1"/>
    <col min="7940" max="7940" width="21.28515625" style="225" customWidth="1"/>
    <col min="7941" max="7941" width="4.140625" style="225" customWidth="1"/>
    <col min="7942" max="8193" width="11.42578125" style="225"/>
    <col min="8194" max="8194" width="56.85546875" style="225" customWidth="1"/>
    <col min="8195" max="8195" width="22" style="225" customWidth="1"/>
    <col min="8196" max="8196" width="21.28515625" style="225" customWidth="1"/>
    <col min="8197" max="8197" width="4.140625" style="225" customWidth="1"/>
    <col min="8198" max="8449" width="11.42578125" style="225"/>
    <col min="8450" max="8450" width="56.85546875" style="225" customWidth="1"/>
    <col min="8451" max="8451" width="22" style="225" customWidth="1"/>
    <col min="8452" max="8452" width="21.28515625" style="225" customWidth="1"/>
    <col min="8453" max="8453" width="4.140625" style="225" customWidth="1"/>
    <col min="8454" max="8705" width="11.42578125" style="225"/>
    <col min="8706" max="8706" width="56.85546875" style="225" customWidth="1"/>
    <col min="8707" max="8707" width="22" style="225" customWidth="1"/>
    <col min="8708" max="8708" width="21.28515625" style="225" customWidth="1"/>
    <col min="8709" max="8709" width="4.140625" style="225" customWidth="1"/>
    <col min="8710" max="8961" width="11.42578125" style="225"/>
    <col min="8962" max="8962" width="56.85546875" style="225" customWidth="1"/>
    <col min="8963" max="8963" width="22" style="225" customWidth="1"/>
    <col min="8964" max="8964" width="21.28515625" style="225" customWidth="1"/>
    <col min="8965" max="8965" width="4.140625" style="225" customWidth="1"/>
    <col min="8966" max="9217" width="11.42578125" style="225"/>
    <col min="9218" max="9218" width="56.85546875" style="225" customWidth="1"/>
    <col min="9219" max="9219" width="22" style="225" customWidth="1"/>
    <col min="9220" max="9220" width="21.28515625" style="225" customWidth="1"/>
    <col min="9221" max="9221" width="4.140625" style="225" customWidth="1"/>
    <col min="9222" max="9473" width="11.42578125" style="225"/>
    <col min="9474" max="9474" width="56.85546875" style="225" customWidth="1"/>
    <col min="9475" max="9475" width="22" style="225" customWidth="1"/>
    <col min="9476" max="9476" width="21.28515625" style="225" customWidth="1"/>
    <col min="9477" max="9477" width="4.140625" style="225" customWidth="1"/>
    <col min="9478" max="9729" width="11.42578125" style="225"/>
    <col min="9730" max="9730" width="56.85546875" style="225" customWidth="1"/>
    <col min="9731" max="9731" width="22" style="225" customWidth="1"/>
    <col min="9732" max="9732" width="21.28515625" style="225" customWidth="1"/>
    <col min="9733" max="9733" width="4.140625" style="225" customWidth="1"/>
    <col min="9734" max="9985" width="11.42578125" style="225"/>
    <col min="9986" max="9986" width="56.85546875" style="225" customWidth="1"/>
    <col min="9987" max="9987" width="22" style="225" customWidth="1"/>
    <col min="9988" max="9988" width="21.28515625" style="225" customWidth="1"/>
    <col min="9989" max="9989" width="4.140625" style="225" customWidth="1"/>
    <col min="9990" max="10241" width="11.42578125" style="225"/>
    <col min="10242" max="10242" width="56.85546875" style="225" customWidth="1"/>
    <col min="10243" max="10243" width="22" style="225" customWidth="1"/>
    <col min="10244" max="10244" width="21.28515625" style="225" customWidth="1"/>
    <col min="10245" max="10245" width="4.140625" style="225" customWidth="1"/>
    <col min="10246" max="10497" width="11.42578125" style="225"/>
    <col min="10498" max="10498" width="56.85546875" style="225" customWidth="1"/>
    <col min="10499" max="10499" width="22" style="225" customWidth="1"/>
    <col min="10500" max="10500" width="21.28515625" style="225" customWidth="1"/>
    <col min="10501" max="10501" width="4.140625" style="225" customWidth="1"/>
    <col min="10502" max="10753" width="11.42578125" style="225"/>
    <col min="10754" max="10754" width="56.85546875" style="225" customWidth="1"/>
    <col min="10755" max="10755" width="22" style="225" customWidth="1"/>
    <col min="10756" max="10756" width="21.28515625" style="225" customWidth="1"/>
    <col min="10757" max="10757" width="4.140625" style="225" customWidth="1"/>
    <col min="10758" max="11009" width="11.42578125" style="225"/>
    <col min="11010" max="11010" width="56.85546875" style="225" customWidth="1"/>
    <col min="11011" max="11011" width="22" style="225" customWidth="1"/>
    <col min="11012" max="11012" width="21.28515625" style="225" customWidth="1"/>
    <col min="11013" max="11013" width="4.140625" style="225" customWidth="1"/>
    <col min="11014" max="11265" width="11.42578125" style="225"/>
    <col min="11266" max="11266" width="56.85546875" style="225" customWidth="1"/>
    <col min="11267" max="11267" width="22" style="225" customWidth="1"/>
    <col min="11268" max="11268" width="21.28515625" style="225" customWidth="1"/>
    <col min="11269" max="11269" width="4.140625" style="225" customWidth="1"/>
    <col min="11270" max="11521" width="11.42578125" style="225"/>
    <col min="11522" max="11522" width="56.85546875" style="225" customWidth="1"/>
    <col min="11523" max="11523" width="22" style="225" customWidth="1"/>
    <col min="11524" max="11524" width="21.28515625" style="225" customWidth="1"/>
    <col min="11525" max="11525" width="4.140625" style="225" customWidth="1"/>
    <col min="11526" max="11777" width="11.42578125" style="225"/>
    <col min="11778" max="11778" width="56.85546875" style="225" customWidth="1"/>
    <col min="11779" max="11779" width="22" style="225" customWidth="1"/>
    <col min="11780" max="11780" width="21.28515625" style="225" customWidth="1"/>
    <col min="11781" max="11781" width="4.140625" style="225" customWidth="1"/>
    <col min="11782" max="12033" width="11.42578125" style="225"/>
    <col min="12034" max="12034" width="56.85546875" style="225" customWidth="1"/>
    <col min="12035" max="12035" width="22" style="225" customWidth="1"/>
    <col min="12036" max="12036" width="21.28515625" style="225" customWidth="1"/>
    <col min="12037" max="12037" width="4.140625" style="225" customWidth="1"/>
    <col min="12038" max="12289" width="11.42578125" style="225"/>
    <col min="12290" max="12290" width="56.85546875" style="225" customWidth="1"/>
    <col min="12291" max="12291" width="22" style="225" customWidth="1"/>
    <col min="12292" max="12292" width="21.28515625" style="225" customWidth="1"/>
    <col min="12293" max="12293" width="4.140625" style="225" customWidth="1"/>
    <col min="12294" max="12545" width="11.42578125" style="225"/>
    <col min="12546" max="12546" width="56.85546875" style="225" customWidth="1"/>
    <col min="12547" max="12547" width="22" style="225" customWidth="1"/>
    <col min="12548" max="12548" width="21.28515625" style="225" customWidth="1"/>
    <col min="12549" max="12549" width="4.140625" style="225" customWidth="1"/>
    <col min="12550" max="12801" width="11.42578125" style="225"/>
    <col min="12802" max="12802" width="56.85546875" style="225" customWidth="1"/>
    <col min="12803" max="12803" width="22" style="225" customWidth="1"/>
    <col min="12804" max="12804" width="21.28515625" style="225" customWidth="1"/>
    <col min="12805" max="12805" width="4.140625" style="225" customWidth="1"/>
    <col min="12806" max="13057" width="11.42578125" style="225"/>
    <col min="13058" max="13058" width="56.85546875" style="225" customWidth="1"/>
    <col min="13059" max="13059" width="22" style="225" customWidth="1"/>
    <col min="13060" max="13060" width="21.28515625" style="225" customWidth="1"/>
    <col min="13061" max="13061" width="4.140625" style="225" customWidth="1"/>
    <col min="13062" max="13313" width="11.42578125" style="225"/>
    <col min="13314" max="13314" width="56.85546875" style="225" customWidth="1"/>
    <col min="13315" max="13315" width="22" style="225" customWidth="1"/>
    <col min="13316" max="13316" width="21.28515625" style="225" customWidth="1"/>
    <col min="13317" max="13317" width="4.140625" style="225" customWidth="1"/>
    <col min="13318" max="13569" width="11.42578125" style="225"/>
    <col min="13570" max="13570" width="56.85546875" style="225" customWidth="1"/>
    <col min="13571" max="13571" width="22" style="225" customWidth="1"/>
    <col min="13572" max="13572" width="21.28515625" style="225" customWidth="1"/>
    <col min="13573" max="13573" width="4.140625" style="225" customWidth="1"/>
    <col min="13574" max="13825" width="11.42578125" style="225"/>
    <col min="13826" max="13826" width="56.85546875" style="225" customWidth="1"/>
    <col min="13827" max="13827" width="22" style="225" customWidth="1"/>
    <col min="13828" max="13828" width="21.28515625" style="225" customWidth="1"/>
    <col min="13829" max="13829" width="4.140625" style="225" customWidth="1"/>
    <col min="13830" max="14081" width="11.42578125" style="225"/>
    <col min="14082" max="14082" width="56.85546875" style="225" customWidth="1"/>
    <col min="14083" max="14083" width="22" style="225" customWidth="1"/>
    <col min="14084" max="14084" width="21.28515625" style="225" customWidth="1"/>
    <col min="14085" max="14085" width="4.140625" style="225" customWidth="1"/>
    <col min="14086" max="14337" width="11.42578125" style="225"/>
    <col min="14338" max="14338" width="56.85546875" style="225" customWidth="1"/>
    <col min="14339" max="14339" width="22" style="225" customWidth="1"/>
    <col min="14340" max="14340" width="21.28515625" style="225" customWidth="1"/>
    <col min="14341" max="14341" width="4.140625" style="225" customWidth="1"/>
    <col min="14342" max="14593" width="11.42578125" style="225"/>
    <col min="14594" max="14594" width="56.85546875" style="225" customWidth="1"/>
    <col min="14595" max="14595" width="22" style="225" customWidth="1"/>
    <col min="14596" max="14596" width="21.28515625" style="225" customWidth="1"/>
    <col min="14597" max="14597" width="4.140625" style="225" customWidth="1"/>
    <col min="14598" max="14849" width="11.42578125" style="225"/>
    <col min="14850" max="14850" width="56.85546875" style="225" customWidth="1"/>
    <col min="14851" max="14851" width="22" style="225" customWidth="1"/>
    <col min="14852" max="14852" width="21.28515625" style="225" customWidth="1"/>
    <col min="14853" max="14853" width="4.140625" style="225" customWidth="1"/>
    <col min="14854" max="15105" width="11.42578125" style="225"/>
    <col min="15106" max="15106" width="56.85546875" style="225" customWidth="1"/>
    <col min="15107" max="15107" width="22" style="225" customWidth="1"/>
    <col min="15108" max="15108" width="21.28515625" style="225" customWidth="1"/>
    <col min="15109" max="15109" width="4.140625" style="225" customWidth="1"/>
    <col min="15110" max="15361" width="11.42578125" style="225"/>
    <col min="15362" max="15362" width="56.85546875" style="225" customWidth="1"/>
    <col min="15363" max="15363" width="22" style="225" customWidth="1"/>
    <col min="15364" max="15364" width="21.28515625" style="225" customWidth="1"/>
    <col min="15365" max="15365" width="4.140625" style="225" customWidth="1"/>
    <col min="15366" max="15617" width="11.42578125" style="225"/>
    <col min="15618" max="15618" width="56.85546875" style="225" customWidth="1"/>
    <col min="15619" max="15619" width="22" style="225" customWidth="1"/>
    <col min="15620" max="15620" width="21.28515625" style="225" customWidth="1"/>
    <col min="15621" max="15621" width="4.140625" style="225" customWidth="1"/>
    <col min="15622" max="15873" width="11.42578125" style="225"/>
    <col min="15874" max="15874" width="56.85546875" style="225" customWidth="1"/>
    <col min="15875" max="15875" width="22" style="225" customWidth="1"/>
    <col min="15876" max="15876" width="21.28515625" style="225" customWidth="1"/>
    <col min="15877" max="15877" width="4.140625" style="225" customWidth="1"/>
    <col min="15878" max="16129" width="11.42578125" style="225"/>
    <col min="16130" max="16130" width="56.85546875" style="225" customWidth="1"/>
    <col min="16131" max="16131" width="22" style="225" customWidth="1"/>
    <col min="16132" max="16132" width="21.28515625" style="225" customWidth="1"/>
    <col min="16133" max="16133" width="4.140625" style="225" customWidth="1"/>
    <col min="16134" max="16384" width="11.42578125" style="225"/>
  </cols>
  <sheetData>
    <row r="1" spans="1:12" s="216" customFormat="1" ht="17.100000000000001" customHeight="1" x14ac:dyDescent="0.2">
      <c r="A1" s="218" t="s">
        <v>150</v>
      </c>
      <c r="B1" s="212"/>
      <c r="C1" s="212"/>
      <c r="D1" s="213"/>
      <c r="E1" s="213"/>
      <c r="F1" s="213"/>
      <c r="G1" s="217" t="s">
        <v>286</v>
      </c>
    </row>
    <row r="2" spans="1:12" s="219" customFormat="1" ht="17.100000000000001" customHeight="1" x14ac:dyDescent="0.2">
      <c r="A2" s="218" t="s">
        <v>53</v>
      </c>
      <c r="B2" s="212"/>
      <c r="C2" s="212"/>
      <c r="D2" s="212"/>
      <c r="E2" s="212"/>
      <c r="F2" s="212"/>
      <c r="G2" s="212"/>
    </row>
    <row r="3" spans="1:12" s="219" customFormat="1" ht="12.95" customHeight="1" x14ac:dyDescent="0.2">
      <c r="A3" s="220"/>
      <c r="B3" s="221"/>
      <c r="C3" s="221"/>
      <c r="D3" s="221"/>
      <c r="E3" s="221"/>
      <c r="F3" s="221"/>
      <c r="G3" s="221"/>
    </row>
    <row r="4" spans="1:12" s="223" customFormat="1" ht="20.100000000000001" customHeight="1" x14ac:dyDescent="0.25">
      <c r="A4" s="547" t="s">
        <v>10</v>
      </c>
      <c r="B4" s="523" t="s">
        <v>151</v>
      </c>
      <c r="C4" s="523"/>
      <c r="D4" s="523"/>
      <c r="E4" s="523"/>
      <c r="F4" s="523"/>
      <c r="G4" s="523"/>
    </row>
    <row r="5" spans="1:12" s="223" customFormat="1" ht="20.100000000000001" customHeight="1" x14ac:dyDescent="0.25">
      <c r="A5" s="552"/>
      <c r="B5" s="255">
        <v>2012</v>
      </c>
      <c r="C5" s="255"/>
      <c r="D5" s="256">
        <v>2013</v>
      </c>
      <c r="E5" s="257" t="s">
        <v>152</v>
      </c>
      <c r="F5" s="521">
        <v>2014</v>
      </c>
      <c r="G5" s="521"/>
    </row>
    <row r="6" spans="1:12" s="261" customFormat="1" ht="20.100000000000001" customHeight="1" x14ac:dyDescent="0.2">
      <c r="A6" s="197" t="s">
        <v>153</v>
      </c>
      <c r="B6" s="258">
        <f>SUM(B7:B8)</f>
        <v>3123</v>
      </c>
      <c r="C6" s="258"/>
      <c r="D6" s="258">
        <f>SUM(D7:D8)</f>
        <v>3865</v>
      </c>
      <c r="E6" s="259"/>
      <c r="F6" s="258">
        <f>SUM(F7:F8)</f>
        <v>12376</v>
      </c>
      <c r="G6" s="259"/>
      <c r="H6" s="260"/>
      <c r="I6" s="260"/>
      <c r="J6" s="260"/>
      <c r="K6" s="260"/>
      <c r="L6" s="260"/>
    </row>
    <row r="7" spans="1:12" s="261" customFormat="1" ht="20.100000000000001" customHeight="1" x14ac:dyDescent="0.2">
      <c r="A7" s="407" t="s">
        <v>154</v>
      </c>
      <c r="B7" s="262">
        <v>1547</v>
      </c>
      <c r="C7" s="262"/>
      <c r="D7" s="247">
        <v>1916</v>
      </c>
      <c r="E7" s="247"/>
      <c r="F7" s="247">
        <v>6163</v>
      </c>
      <c r="G7" s="247"/>
    </row>
    <row r="8" spans="1:12" s="261" customFormat="1" ht="20.100000000000001" customHeight="1" x14ac:dyDescent="0.2">
      <c r="A8" s="408" t="s">
        <v>155</v>
      </c>
      <c r="B8" s="263">
        <v>1576</v>
      </c>
      <c r="C8" s="263"/>
      <c r="D8" s="249">
        <v>1949</v>
      </c>
      <c r="E8" s="249"/>
      <c r="F8" s="249">
        <v>6213</v>
      </c>
      <c r="G8" s="249"/>
    </row>
    <row r="9" spans="1:12" s="261" customFormat="1" ht="18" customHeight="1" x14ac:dyDescent="0.2">
      <c r="A9" s="235"/>
      <c r="B9" s="264"/>
      <c r="C9" s="264"/>
      <c r="D9" s="235"/>
      <c r="E9" s="238"/>
      <c r="F9" s="235"/>
      <c r="G9" s="238"/>
    </row>
    <row r="10" spans="1:12" ht="15" customHeight="1" x14ac:dyDescent="0.2">
      <c r="A10" s="550" t="s">
        <v>156</v>
      </c>
      <c r="B10" s="550"/>
      <c r="C10" s="550"/>
      <c r="D10" s="550"/>
      <c r="E10" s="550"/>
      <c r="F10" s="550"/>
      <c r="G10" s="550"/>
    </row>
    <row r="11" spans="1:12" ht="95.25" customHeight="1" x14ac:dyDescent="0.2">
      <c r="A11" s="556" t="s">
        <v>157</v>
      </c>
      <c r="B11" s="556"/>
      <c r="C11" s="556"/>
      <c r="D11" s="556"/>
      <c r="E11" s="556"/>
      <c r="F11" s="556"/>
      <c r="G11" s="556"/>
    </row>
    <row r="12" spans="1:12" ht="15.75" customHeight="1" x14ac:dyDescent="0.2">
      <c r="A12" s="551" t="s">
        <v>149</v>
      </c>
      <c r="B12" s="551"/>
      <c r="C12" s="551"/>
      <c r="D12" s="551"/>
      <c r="E12" s="551"/>
      <c r="F12" s="551"/>
      <c r="G12" s="551"/>
    </row>
  </sheetData>
  <mergeCells count="6">
    <mergeCell ref="A12:G12"/>
    <mergeCell ref="A4:A5"/>
    <mergeCell ref="B4:G4"/>
    <mergeCell ref="F5:G5"/>
    <mergeCell ref="A10:G10"/>
    <mergeCell ref="A11:G11"/>
  </mergeCells>
  <printOptions horizontalCentered="1" verticalCentered="1"/>
  <pageMargins left="0.98425196850393704" right="0.39370078740157483" top="0.39370078740157483" bottom="0.39370078740157483" header="0" footer="0.19685039370078741"/>
  <pageSetup orientation="landscape" r:id="rId1"/>
  <headerFooter alignWithMargins="0">
    <oddFooter>&amp;R367</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3151"/>
  </sheetPr>
  <dimension ref="A1:N15"/>
  <sheetViews>
    <sheetView showGridLines="0" view="pageBreakPreview" zoomScaleNormal="70" zoomScaleSheetLayoutView="100" workbookViewId="0">
      <selection activeCell="G12" sqref="G12"/>
    </sheetView>
  </sheetViews>
  <sheetFormatPr baseColWidth="10" defaultColWidth="11.42578125" defaultRowHeight="12.75" x14ac:dyDescent="0.2"/>
  <cols>
    <col min="1" max="1" width="41.7109375" style="225" customWidth="1"/>
    <col min="2" max="2" width="15.7109375" style="225" customWidth="1"/>
    <col min="3" max="3" width="3.7109375" style="225" customWidth="1"/>
    <col min="4" max="4" width="15.7109375" style="225" customWidth="1"/>
    <col min="5" max="5" width="3.7109375" style="225" customWidth="1"/>
    <col min="6" max="6" width="15.7109375" style="225" customWidth="1"/>
    <col min="7" max="7" width="3.7109375" style="225" customWidth="1"/>
    <col min="8" max="257" width="11.42578125" style="225"/>
    <col min="258" max="258" width="41.7109375" style="225" customWidth="1"/>
    <col min="259" max="259" width="16.85546875" style="225" customWidth="1"/>
    <col min="260" max="260" width="17.7109375" style="225" customWidth="1"/>
    <col min="261" max="513" width="11.42578125" style="225"/>
    <col min="514" max="514" width="41.7109375" style="225" customWidth="1"/>
    <col min="515" max="515" width="16.85546875" style="225" customWidth="1"/>
    <col min="516" max="516" width="17.7109375" style="225" customWidth="1"/>
    <col min="517" max="769" width="11.42578125" style="225"/>
    <col min="770" max="770" width="41.7109375" style="225" customWidth="1"/>
    <col min="771" max="771" width="16.85546875" style="225" customWidth="1"/>
    <col min="772" max="772" width="17.7109375" style="225" customWidth="1"/>
    <col min="773" max="1025" width="11.42578125" style="225"/>
    <col min="1026" max="1026" width="41.7109375" style="225" customWidth="1"/>
    <col min="1027" max="1027" width="16.85546875" style="225" customWidth="1"/>
    <col min="1028" max="1028" width="17.7109375" style="225" customWidth="1"/>
    <col min="1029" max="1281" width="11.42578125" style="225"/>
    <col min="1282" max="1282" width="41.7109375" style="225" customWidth="1"/>
    <col min="1283" max="1283" width="16.85546875" style="225" customWidth="1"/>
    <col min="1284" max="1284" width="17.7109375" style="225" customWidth="1"/>
    <col min="1285" max="1537" width="11.42578125" style="225"/>
    <col min="1538" max="1538" width="41.7109375" style="225" customWidth="1"/>
    <col min="1539" max="1539" width="16.85546875" style="225" customWidth="1"/>
    <col min="1540" max="1540" width="17.7109375" style="225" customWidth="1"/>
    <col min="1541" max="1793" width="11.42578125" style="225"/>
    <col min="1794" max="1794" width="41.7109375" style="225" customWidth="1"/>
    <col min="1795" max="1795" width="16.85546875" style="225" customWidth="1"/>
    <col min="1796" max="1796" width="17.7109375" style="225" customWidth="1"/>
    <col min="1797" max="2049" width="11.42578125" style="225"/>
    <col min="2050" max="2050" width="41.7109375" style="225" customWidth="1"/>
    <col min="2051" max="2051" width="16.85546875" style="225" customWidth="1"/>
    <col min="2052" max="2052" width="17.7109375" style="225" customWidth="1"/>
    <col min="2053" max="2305" width="11.42578125" style="225"/>
    <col min="2306" max="2306" width="41.7109375" style="225" customWidth="1"/>
    <col min="2307" max="2307" width="16.85546875" style="225" customWidth="1"/>
    <col min="2308" max="2308" width="17.7109375" style="225" customWidth="1"/>
    <col min="2309" max="2561" width="11.42578125" style="225"/>
    <col min="2562" max="2562" width="41.7109375" style="225" customWidth="1"/>
    <col min="2563" max="2563" width="16.85546875" style="225" customWidth="1"/>
    <col min="2564" max="2564" width="17.7109375" style="225" customWidth="1"/>
    <col min="2565" max="2817" width="11.42578125" style="225"/>
    <col min="2818" max="2818" width="41.7109375" style="225" customWidth="1"/>
    <col min="2819" max="2819" width="16.85546875" style="225" customWidth="1"/>
    <col min="2820" max="2820" width="17.7109375" style="225" customWidth="1"/>
    <col min="2821" max="3073" width="11.42578125" style="225"/>
    <col min="3074" max="3074" width="41.7109375" style="225" customWidth="1"/>
    <col min="3075" max="3075" width="16.85546875" style="225" customWidth="1"/>
    <col min="3076" max="3076" width="17.7109375" style="225" customWidth="1"/>
    <col min="3077" max="3329" width="11.42578125" style="225"/>
    <col min="3330" max="3330" width="41.7109375" style="225" customWidth="1"/>
    <col min="3331" max="3331" width="16.85546875" style="225" customWidth="1"/>
    <col min="3332" max="3332" width="17.7109375" style="225" customWidth="1"/>
    <col min="3333" max="3585" width="11.42578125" style="225"/>
    <col min="3586" max="3586" width="41.7109375" style="225" customWidth="1"/>
    <col min="3587" max="3587" width="16.85546875" style="225" customWidth="1"/>
    <col min="3588" max="3588" width="17.7109375" style="225" customWidth="1"/>
    <col min="3589" max="3841" width="11.42578125" style="225"/>
    <col min="3842" max="3842" width="41.7109375" style="225" customWidth="1"/>
    <col min="3843" max="3843" width="16.85546875" style="225" customWidth="1"/>
    <col min="3844" max="3844" width="17.7109375" style="225" customWidth="1"/>
    <col min="3845" max="4097" width="11.42578125" style="225"/>
    <col min="4098" max="4098" width="41.7109375" style="225" customWidth="1"/>
    <col min="4099" max="4099" width="16.85546875" style="225" customWidth="1"/>
    <col min="4100" max="4100" width="17.7109375" style="225" customWidth="1"/>
    <col min="4101" max="4353" width="11.42578125" style="225"/>
    <col min="4354" max="4354" width="41.7109375" style="225" customWidth="1"/>
    <col min="4355" max="4355" width="16.85546875" style="225" customWidth="1"/>
    <col min="4356" max="4356" width="17.7109375" style="225" customWidth="1"/>
    <col min="4357" max="4609" width="11.42578125" style="225"/>
    <col min="4610" max="4610" width="41.7109375" style="225" customWidth="1"/>
    <col min="4611" max="4611" width="16.85546875" style="225" customWidth="1"/>
    <col min="4612" max="4612" width="17.7109375" style="225" customWidth="1"/>
    <col min="4613" max="4865" width="11.42578125" style="225"/>
    <col min="4866" max="4866" width="41.7109375" style="225" customWidth="1"/>
    <col min="4867" max="4867" width="16.85546875" style="225" customWidth="1"/>
    <col min="4868" max="4868" width="17.7109375" style="225" customWidth="1"/>
    <col min="4869" max="5121" width="11.42578125" style="225"/>
    <col min="5122" max="5122" width="41.7109375" style="225" customWidth="1"/>
    <col min="5123" max="5123" width="16.85546875" style="225" customWidth="1"/>
    <col min="5124" max="5124" width="17.7109375" style="225" customWidth="1"/>
    <col min="5125" max="5377" width="11.42578125" style="225"/>
    <col min="5378" max="5378" width="41.7109375" style="225" customWidth="1"/>
    <col min="5379" max="5379" width="16.85546875" style="225" customWidth="1"/>
    <col min="5380" max="5380" width="17.7109375" style="225" customWidth="1"/>
    <col min="5381" max="5633" width="11.42578125" style="225"/>
    <col min="5634" max="5634" width="41.7109375" style="225" customWidth="1"/>
    <col min="5635" max="5635" width="16.85546875" style="225" customWidth="1"/>
    <col min="5636" max="5636" width="17.7109375" style="225" customWidth="1"/>
    <col min="5637" max="5889" width="11.42578125" style="225"/>
    <col min="5890" max="5890" width="41.7109375" style="225" customWidth="1"/>
    <col min="5891" max="5891" width="16.85546875" style="225" customWidth="1"/>
    <col min="5892" max="5892" width="17.7109375" style="225" customWidth="1"/>
    <col min="5893" max="6145" width="11.42578125" style="225"/>
    <col min="6146" max="6146" width="41.7109375" style="225" customWidth="1"/>
    <col min="6147" max="6147" width="16.85546875" style="225" customWidth="1"/>
    <col min="6148" max="6148" width="17.7109375" style="225" customWidth="1"/>
    <col min="6149" max="6401" width="11.42578125" style="225"/>
    <col min="6402" max="6402" width="41.7109375" style="225" customWidth="1"/>
    <col min="6403" max="6403" width="16.85546875" style="225" customWidth="1"/>
    <col min="6404" max="6404" width="17.7109375" style="225" customWidth="1"/>
    <col min="6405" max="6657" width="11.42578125" style="225"/>
    <col min="6658" max="6658" width="41.7109375" style="225" customWidth="1"/>
    <col min="6659" max="6659" width="16.85546875" style="225" customWidth="1"/>
    <col min="6660" max="6660" width="17.7109375" style="225" customWidth="1"/>
    <col min="6661" max="6913" width="11.42578125" style="225"/>
    <col min="6914" max="6914" width="41.7109375" style="225" customWidth="1"/>
    <col min="6915" max="6915" width="16.85546875" style="225" customWidth="1"/>
    <col min="6916" max="6916" width="17.7109375" style="225" customWidth="1"/>
    <col min="6917" max="7169" width="11.42578125" style="225"/>
    <col min="7170" max="7170" width="41.7109375" style="225" customWidth="1"/>
    <col min="7171" max="7171" width="16.85546875" style="225" customWidth="1"/>
    <col min="7172" max="7172" width="17.7109375" style="225" customWidth="1"/>
    <col min="7173" max="7425" width="11.42578125" style="225"/>
    <col min="7426" max="7426" width="41.7109375" style="225" customWidth="1"/>
    <col min="7427" max="7427" width="16.85546875" style="225" customWidth="1"/>
    <col min="7428" max="7428" width="17.7109375" style="225" customWidth="1"/>
    <col min="7429" max="7681" width="11.42578125" style="225"/>
    <col min="7682" max="7682" width="41.7109375" style="225" customWidth="1"/>
    <col min="7683" max="7683" width="16.85546875" style="225" customWidth="1"/>
    <col min="7684" max="7684" width="17.7109375" style="225" customWidth="1"/>
    <col min="7685" max="7937" width="11.42578125" style="225"/>
    <col min="7938" max="7938" width="41.7109375" style="225" customWidth="1"/>
    <col min="7939" max="7939" width="16.85546875" style="225" customWidth="1"/>
    <col min="7940" max="7940" width="17.7109375" style="225" customWidth="1"/>
    <col min="7941" max="8193" width="11.42578125" style="225"/>
    <col min="8194" max="8194" width="41.7109375" style="225" customWidth="1"/>
    <col min="8195" max="8195" width="16.85546875" style="225" customWidth="1"/>
    <col min="8196" max="8196" width="17.7109375" style="225" customWidth="1"/>
    <col min="8197" max="8449" width="11.42578125" style="225"/>
    <col min="8450" max="8450" width="41.7109375" style="225" customWidth="1"/>
    <col min="8451" max="8451" width="16.85546875" style="225" customWidth="1"/>
    <col min="8452" max="8452" width="17.7109375" style="225" customWidth="1"/>
    <col min="8453" max="8705" width="11.42578125" style="225"/>
    <col min="8706" max="8706" width="41.7109375" style="225" customWidth="1"/>
    <col min="8707" max="8707" width="16.85546875" style="225" customWidth="1"/>
    <col min="8708" max="8708" width="17.7109375" style="225" customWidth="1"/>
    <col min="8709" max="8961" width="11.42578125" style="225"/>
    <col min="8962" max="8962" width="41.7109375" style="225" customWidth="1"/>
    <col min="8963" max="8963" width="16.85546875" style="225" customWidth="1"/>
    <col min="8964" max="8964" width="17.7109375" style="225" customWidth="1"/>
    <col min="8965" max="9217" width="11.42578125" style="225"/>
    <col min="9218" max="9218" width="41.7109375" style="225" customWidth="1"/>
    <col min="9219" max="9219" width="16.85546875" style="225" customWidth="1"/>
    <col min="9220" max="9220" width="17.7109375" style="225" customWidth="1"/>
    <col min="9221" max="9473" width="11.42578125" style="225"/>
    <col min="9474" max="9474" width="41.7109375" style="225" customWidth="1"/>
    <col min="9475" max="9475" width="16.85546875" style="225" customWidth="1"/>
    <col min="9476" max="9476" width="17.7109375" style="225" customWidth="1"/>
    <col min="9477" max="9729" width="11.42578125" style="225"/>
    <col min="9730" max="9730" width="41.7109375" style="225" customWidth="1"/>
    <col min="9731" max="9731" width="16.85546875" style="225" customWidth="1"/>
    <col min="9732" max="9732" width="17.7109375" style="225" customWidth="1"/>
    <col min="9733" max="9985" width="11.42578125" style="225"/>
    <col min="9986" max="9986" width="41.7109375" style="225" customWidth="1"/>
    <col min="9987" max="9987" width="16.85546875" style="225" customWidth="1"/>
    <col min="9988" max="9988" width="17.7109375" style="225" customWidth="1"/>
    <col min="9989" max="10241" width="11.42578125" style="225"/>
    <col min="10242" max="10242" width="41.7109375" style="225" customWidth="1"/>
    <col min="10243" max="10243" width="16.85546875" style="225" customWidth="1"/>
    <col min="10244" max="10244" width="17.7109375" style="225" customWidth="1"/>
    <col min="10245" max="10497" width="11.42578125" style="225"/>
    <col min="10498" max="10498" width="41.7109375" style="225" customWidth="1"/>
    <col min="10499" max="10499" width="16.85546875" style="225" customWidth="1"/>
    <col min="10500" max="10500" width="17.7109375" style="225" customWidth="1"/>
    <col min="10501" max="10753" width="11.42578125" style="225"/>
    <col min="10754" max="10754" width="41.7109375" style="225" customWidth="1"/>
    <col min="10755" max="10755" width="16.85546875" style="225" customWidth="1"/>
    <col min="10756" max="10756" width="17.7109375" style="225" customWidth="1"/>
    <col min="10757" max="11009" width="11.42578125" style="225"/>
    <col min="11010" max="11010" width="41.7109375" style="225" customWidth="1"/>
    <col min="11011" max="11011" width="16.85546875" style="225" customWidth="1"/>
    <col min="11012" max="11012" width="17.7109375" style="225" customWidth="1"/>
    <col min="11013" max="11265" width="11.42578125" style="225"/>
    <col min="11266" max="11266" width="41.7109375" style="225" customWidth="1"/>
    <col min="11267" max="11267" width="16.85546875" style="225" customWidth="1"/>
    <col min="11268" max="11268" width="17.7109375" style="225" customWidth="1"/>
    <col min="11269" max="11521" width="11.42578125" style="225"/>
    <col min="11522" max="11522" width="41.7109375" style="225" customWidth="1"/>
    <col min="11523" max="11523" width="16.85546875" style="225" customWidth="1"/>
    <col min="11524" max="11524" width="17.7109375" style="225" customWidth="1"/>
    <col min="11525" max="11777" width="11.42578125" style="225"/>
    <col min="11778" max="11778" width="41.7109375" style="225" customWidth="1"/>
    <col min="11779" max="11779" width="16.85546875" style="225" customWidth="1"/>
    <col min="11780" max="11780" width="17.7109375" style="225" customWidth="1"/>
    <col min="11781" max="12033" width="11.42578125" style="225"/>
    <col min="12034" max="12034" width="41.7109375" style="225" customWidth="1"/>
    <col min="12035" max="12035" width="16.85546875" style="225" customWidth="1"/>
    <col min="12036" max="12036" width="17.7109375" style="225" customWidth="1"/>
    <col min="12037" max="12289" width="11.42578125" style="225"/>
    <col min="12290" max="12290" width="41.7109375" style="225" customWidth="1"/>
    <col min="12291" max="12291" width="16.85546875" style="225" customWidth="1"/>
    <col min="12292" max="12292" width="17.7109375" style="225" customWidth="1"/>
    <col min="12293" max="12545" width="11.42578125" style="225"/>
    <col min="12546" max="12546" width="41.7109375" style="225" customWidth="1"/>
    <col min="12547" max="12547" width="16.85546875" style="225" customWidth="1"/>
    <col min="12548" max="12548" width="17.7109375" style="225" customWidth="1"/>
    <col min="12549" max="12801" width="11.42578125" style="225"/>
    <col min="12802" max="12802" width="41.7109375" style="225" customWidth="1"/>
    <col min="12803" max="12803" width="16.85546875" style="225" customWidth="1"/>
    <col min="12804" max="12804" width="17.7109375" style="225" customWidth="1"/>
    <col min="12805" max="13057" width="11.42578125" style="225"/>
    <col min="13058" max="13058" width="41.7109375" style="225" customWidth="1"/>
    <col min="13059" max="13059" width="16.85546875" style="225" customWidth="1"/>
    <col min="13060" max="13060" width="17.7109375" style="225" customWidth="1"/>
    <col min="13061" max="13313" width="11.42578125" style="225"/>
    <col min="13314" max="13314" width="41.7109375" style="225" customWidth="1"/>
    <col min="13315" max="13315" width="16.85546875" style="225" customWidth="1"/>
    <col min="13316" max="13316" width="17.7109375" style="225" customWidth="1"/>
    <col min="13317" max="13569" width="11.42578125" style="225"/>
    <col min="13570" max="13570" width="41.7109375" style="225" customWidth="1"/>
    <col min="13571" max="13571" width="16.85546875" style="225" customWidth="1"/>
    <col min="13572" max="13572" width="17.7109375" style="225" customWidth="1"/>
    <col min="13573" max="13825" width="11.42578125" style="225"/>
    <col min="13826" max="13826" width="41.7109375" style="225" customWidth="1"/>
    <col min="13827" max="13827" width="16.85546875" style="225" customWidth="1"/>
    <col min="13828" max="13828" width="17.7109375" style="225" customWidth="1"/>
    <col min="13829" max="14081" width="11.42578125" style="225"/>
    <col min="14082" max="14082" width="41.7109375" style="225" customWidth="1"/>
    <col min="14083" max="14083" width="16.85546875" style="225" customWidth="1"/>
    <col min="14084" max="14084" width="17.7109375" style="225" customWidth="1"/>
    <col min="14085" max="14337" width="11.42578125" style="225"/>
    <col min="14338" max="14338" width="41.7109375" style="225" customWidth="1"/>
    <col min="14339" max="14339" width="16.85546875" style="225" customWidth="1"/>
    <col min="14340" max="14340" width="17.7109375" style="225" customWidth="1"/>
    <col min="14341" max="14593" width="11.42578125" style="225"/>
    <col min="14594" max="14594" width="41.7109375" style="225" customWidth="1"/>
    <col min="14595" max="14595" width="16.85546875" style="225" customWidth="1"/>
    <col min="14596" max="14596" width="17.7109375" style="225" customWidth="1"/>
    <col min="14597" max="14849" width="11.42578125" style="225"/>
    <col min="14850" max="14850" width="41.7109375" style="225" customWidth="1"/>
    <col min="14851" max="14851" width="16.85546875" style="225" customWidth="1"/>
    <col min="14852" max="14852" width="17.7109375" style="225" customWidth="1"/>
    <col min="14853" max="15105" width="11.42578125" style="225"/>
    <col min="15106" max="15106" width="41.7109375" style="225" customWidth="1"/>
    <col min="15107" max="15107" width="16.85546875" style="225" customWidth="1"/>
    <col min="15108" max="15108" width="17.7109375" style="225" customWidth="1"/>
    <col min="15109" max="15361" width="11.42578125" style="225"/>
    <col min="15362" max="15362" width="41.7109375" style="225" customWidth="1"/>
    <col min="15363" max="15363" width="16.85546875" style="225" customWidth="1"/>
    <col min="15364" max="15364" width="17.7109375" style="225" customWidth="1"/>
    <col min="15365" max="15617" width="11.42578125" style="225"/>
    <col min="15618" max="15618" width="41.7109375" style="225" customWidth="1"/>
    <col min="15619" max="15619" width="16.85546875" style="225" customWidth="1"/>
    <col min="15620" max="15620" width="17.7109375" style="225" customWidth="1"/>
    <col min="15621" max="15873" width="11.42578125" style="225"/>
    <col min="15874" max="15874" width="41.7109375" style="225" customWidth="1"/>
    <col min="15875" max="15875" width="16.85546875" style="225" customWidth="1"/>
    <col min="15876" max="15876" width="17.7109375" style="225" customWidth="1"/>
    <col min="15877" max="16129" width="11.42578125" style="225"/>
    <col min="16130" max="16130" width="41.7109375" style="225" customWidth="1"/>
    <col min="16131" max="16131" width="16.85546875" style="225" customWidth="1"/>
    <col min="16132" max="16132" width="17.7109375" style="225" customWidth="1"/>
    <col min="16133" max="16384" width="11.42578125" style="225"/>
  </cols>
  <sheetData>
    <row r="1" spans="1:14" s="216" customFormat="1" ht="17.25" customHeight="1" x14ac:dyDescent="0.2">
      <c r="A1" s="218" t="s">
        <v>158</v>
      </c>
      <c r="B1" s="212"/>
      <c r="C1" s="212"/>
      <c r="D1" s="213"/>
      <c r="E1" s="213"/>
      <c r="F1" s="213"/>
      <c r="G1" s="217" t="s">
        <v>320</v>
      </c>
    </row>
    <row r="2" spans="1:14" s="219" customFormat="1" ht="19.5" customHeight="1" x14ac:dyDescent="0.2">
      <c r="A2" s="218" t="s">
        <v>53</v>
      </c>
      <c r="B2" s="212"/>
      <c r="C2" s="212"/>
      <c r="D2" s="212"/>
      <c r="E2" s="212"/>
      <c r="F2" s="212"/>
      <c r="G2" s="212"/>
    </row>
    <row r="3" spans="1:14" s="219" customFormat="1" ht="12.95" customHeight="1" x14ac:dyDescent="0.2">
      <c r="A3" s="220"/>
      <c r="B3" s="221"/>
      <c r="C3" s="221"/>
      <c r="D3" s="221"/>
      <c r="E3" s="221"/>
      <c r="F3" s="221"/>
      <c r="G3" s="221"/>
    </row>
    <row r="4" spans="1:14" s="223" customFormat="1" ht="18" customHeight="1" x14ac:dyDescent="0.25">
      <c r="A4" s="547" t="s">
        <v>10</v>
      </c>
      <c r="B4" s="523" t="s">
        <v>159</v>
      </c>
      <c r="C4" s="523"/>
      <c r="D4" s="523"/>
      <c r="E4" s="523"/>
      <c r="F4" s="523"/>
      <c r="G4" s="523"/>
    </row>
    <row r="5" spans="1:14" s="223" customFormat="1" ht="18" customHeight="1" x14ac:dyDescent="0.25">
      <c r="A5" s="548"/>
      <c r="B5" s="256">
        <v>2012</v>
      </c>
      <c r="C5" s="256"/>
      <c r="D5" s="255">
        <v>2013</v>
      </c>
      <c r="E5" s="255"/>
      <c r="F5" s="255">
        <v>2014</v>
      </c>
      <c r="G5" s="255"/>
    </row>
    <row r="6" spans="1:14" s="230" customFormat="1" ht="18" customHeight="1" x14ac:dyDescent="0.2">
      <c r="A6" s="197" t="s">
        <v>160</v>
      </c>
      <c r="B6" s="244">
        <f>SUM(B7:B10)</f>
        <v>2158</v>
      </c>
      <c r="C6" s="244"/>
      <c r="D6" s="244">
        <f>SUM(D7:D10)</f>
        <v>2934</v>
      </c>
      <c r="E6" s="265"/>
      <c r="F6" s="245">
        <f>SUM(F7:F10)</f>
        <v>4146</v>
      </c>
      <c r="G6" s="265"/>
      <c r="H6" s="189"/>
      <c r="I6" s="189"/>
      <c r="J6" s="189"/>
      <c r="K6" s="189"/>
      <c r="L6" s="189"/>
      <c r="M6" s="189"/>
      <c r="N6" s="189"/>
    </row>
    <row r="7" spans="1:14" s="230" customFormat="1" ht="18" customHeight="1" x14ac:dyDescent="0.2">
      <c r="A7" s="405" t="s">
        <v>161</v>
      </c>
      <c r="B7" s="266">
        <v>894</v>
      </c>
      <c r="C7" s="266"/>
      <c r="D7" s="266">
        <v>1067</v>
      </c>
      <c r="E7" s="235"/>
      <c r="F7" s="266">
        <v>1174</v>
      </c>
      <c r="G7" s="235"/>
      <c r="H7" s="189"/>
      <c r="I7" s="189"/>
      <c r="J7" s="189"/>
      <c r="K7" s="189"/>
      <c r="L7" s="189"/>
      <c r="M7" s="189"/>
      <c r="N7" s="189"/>
    </row>
    <row r="8" spans="1:14" s="230" customFormat="1" ht="18" customHeight="1" x14ac:dyDescent="0.2">
      <c r="A8" s="405" t="s">
        <v>162</v>
      </c>
      <c r="B8" s="266">
        <v>681</v>
      </c>
      <c r="C8" s="266"/>
      <c r="D8" s="234">
        <v>742</v>
      </c>
      <c r="E8" s="235"/>
      <c r="F8" s="234">
        <v>776</v>
      </c>
      <c r="G8" s="235"/>
      <c r="H8" s="189"/>
      <c r="I8" s="189"/>
      <c r="J8" s="189"/>
      <c r="K8" s="189"/>
      <c r="L8" s="189"/>
      <c r="M8" s="189"/>
      <c r="N8" s="189"/>
    </row>
    <row r="9" spans="1:14" s="230" customFormat="1" ht="18" customHeight="1" x14ac:dyDescent="0.2">
      <c r="A9" s="405" t="s">
        <v>163</v>
      </c>
      <c r="B9" s="266" t="s">
        <v>431</v>
      </c>
      <c r="C9" s="266"/>
      <c r="D9" s="234">
        <v>796</v>
      </c>
      <c r="E9" s="235"/>
      <c r="F9" s="266">
        <v>1692</v>
      </c>
      <c r="G9" s="235"/>
      <c r="H9" s="189"/>
      <c r="I9" s="189"/>
      <c r="J9" s="189"/>
      <c r="K9" s="189"/>
      <c r="L9" s="189"/>
      <c r="M9" s="189"/>
      <c r="N9" s="189"/>
    </row>
    <row r="10" spans="1:14" s="230" customFormat="1" ht="18" customHeight="1" x14ac:dyDescent="0.2">
      <c r="A10" s="406" t="s">
        <v>164</v>
      </c>
      <c r="B10" s="267">
        <v>583</v>
      </c>
      <c r="C10" s="267"/>
      <c r="D10" s="236">
        <v>329</v>
      </c>
      <c r="E10" s="249"/>
      <c r="F10" s="236">
        <v>504</v>
      </c>
      <c r="G10" s="249"/>
      <c r="H10" s="189"/>
      <c r="I10" s="189"/>
      <c r="J10" s="189"/>
      <c r="K10" s="189"/>
      <c r="L10" s="189"/>
      <c r="M10" s="189"/>
      <c r="N10" s="189"/>
    </row>
    <row r="11" spans="1:14" s="230" customFormat="1" ht="18" customHeight="1" x14ac:dyDescent="0.2">
      <c r="A11" s="233"/>
      <c r="B11" s="266"/>
      <c r="C11" s="266"/>
      <c r="D11" s="234"/>
      <c r="E11" s="235"/>
      <c r="F11" s="234"/>
      <c r="G11" s="235"/>
      <c r="H11" s="189"/>
      <c r="I11" s="189"/>
      <c r="J11" s="189"/>
      <c r="K11" s="189"/>
      <c r="L11" s="189"/>
      <c r="M11" s="189"/>
      <c r="N11" s="189"/>
    </row>
    <row r="12" spans="1:14" s="230" customFormat="1" ht="18" customHeight="1" x14ac:dyDescent="0.2">
      <c r="A12" s="233" t="s">
        <v>165</v>
      </c>
      <c r="B12" s="266"/>
      <c r="C12" s="266"/>
      <c r="D12" s="234"/>
      <c r="E12" s="235"/>
      <c r="F12" s="234"/>
      <c r="G12" s="235"/>
      <c r="H12" s="189"/>
      <c r="I12" s="189"/>
      <c r="J12" s="189"/>
      <c r="K12" s="189"/>
      <c r="L12" s="189"/>
      <c r="M12" s="189"/>
      <c r="N12" s="189"/>
    </row>
    <row r="13" spans="1:14" s="230" customFormat="1" ht="20.100000000000001" customHeight="1" x14ac:dyDescent="0.2">
      <c r="A13" s="268" t="s">
        <v>166</v>
      </c>
      <c r="B13" s="266"/>
      <c r="C13" s="266"/>
      <c r="D13" s="234"/>
      <c r="E13" s="238"/>
      <c r="F13" s="234"/>
      <c r="G13" s="238"/>
      <c r="H13" s="189"/>
      <c r="I13" s="189"/>
      <c r="J13" s="189"/>
      <c r="K13" s="189"/>
      <c r="L13" s="189"/>
      <c r="M13" s="189"/>
      <c r="N13" s="189"/>
    </row>
    <row r="14" spans="1:14" ht="20.100000000000001" customHeight="1" x14ac:dyDescent="0.2">
      <c r="A14" s="557" t="s">
        <v>167</v>
      </c>
      <c r="B14" s="557"/>
      <c r="C14" s="557"/>
      <c r="D14" s="557"/>
      <c r="E14" s="557"/>
      <c r="F14" s="557"/>
      <c r="G14" s="557"/>
      <c r="I14" s="239"/>
    </row>
    <row r="15" spans="1:14" ht="20.100000000000001" customHeight="1" x14ac:dyDescent="0.25">
      <c r="A15" s="551" t="s">
        <v>168</v>
      </c>
      <c r="B15" s="551"/>
      <c r="C15" s="551"/>
      <c r="D15" s="551"/>
      <c r="E15" s="551"/>
      <c r="F15" s="242"/>
      <c r="G15" s="240"/>
    </row>
  </sheetData>
  <mergeCells count="4">
    <mergeCell ref="A4:A5"/>
    <mergeCell ref="B4:G4"/>
    <mergeCell ref="A14:G14"/>
    <mergeCell ref="A15:E15"/>
  </mergeCells>
  <printOptions horizontalCentered="1" verticalCentered="1"/>
  <pageMargins left="0.98425196850393704" right="0.39370078740157483" top="0.39370078740157483" bottom="0.39370078740157483" header="0" footer="0.19685039370078741"/>
  <pageSetup orientation="landscape" r:id="rId1"/>
  <headerFooter alignWithMargins="0">
    <oddFooter>&amp;R368</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3151"/>
  </sheetPr>
  <dimension ref="A1:AW40"/>
  <sheetViews>
    <sheetView showGridLines="0" view="pageBreakPreview" zoomScaleSheetLayoutView="100" workbookViewId="0">
      <selection activeCell="G12" sqref="G12"/>
    </sheetView>
  </sheetViews>
  <sheetFormatPr baseColWidth="10" defaultColWidth="11.42578125" defaultRowHeight="12.75" x14ac:dyDescent="0.2"/>
  <cols>
    <col min="1" max="1" width="28.85546875" style="225" customWidth="1"/>
    <col min="2" max="2" width="4.28515625" style="225" customWidth="1"/>
    <col min="3" max="3" width="0.85546875" style="225" customWidth="1"/>
    <col min="4" max="4" width="4.28515625" style="225" customWidth="1"/>
    <col min="5" max="5" width="0.85546875" style="225" customWidth="1"/>
    <col min="6" max="6" width="4.28515625" style="225" customWidth="1"/>
    <col min="7" max="7" width="0.85546875" style="225" customWidth="1"/>
    <col min="8" max="8" width="4.28515625" style="225" customWidth="1"/>
    <col min="9" max="9" width="0.85546875" style="225" customWidth="1"/>
    <col min="10" max="10" width="4.28515625" style="225" customWidth="1"/>
    <col min="11" max="11" width="0.85546875" style="225" customWidth="1"/>
    <col min="12" max="12" width="4.28515625" style="225" customWidth="1"/>
    <col min="13" max="13" width="0.85546875" style="225" customWidth="1"/>
    <col min="14" max="14" width="4.28515625" style="225" customWidth="1"/>
    <col min="15" max="15" width="0.85546875" style="225" customWidth="1"/>
    <col min="16" max="16" width="4.28515625" style="225" customWidth="1"/>
    <col min="17" max="17" width="0.85546875" style="225" customWidth="1"/>
    <col min="18" max="18" width="4.28515625" style="225" customWidth="1"/>
    <col min="19" max="19" width="0.85546875" style="225" customWidth="1"/>
    <col min="20" max="20" width="4.28515625" style="225" customWidth="1"/>
    <col min="21" max="21" width="0.85546875" style="225" customWidth="1"/>
    <col min="22" max="22" width="4.28515625" style="225" customWidth="1"/>
    <col min="23" max="23" width="0.85546875" style="225" customWidth="1"/>
    <col min="24" max="24" width="4.28515625" style="225" customWidth="1"/>
    <col min="25" max="25" width="0.85546875" style="225" customWidth="1"/>
    <col min="26" max="26" width="4.28515625" style="225" customWidth="1"/>
    <col min="27" max="27" width="0.85546875" style="225" customWidth="1"/>
    <col min="28" max="28" width="4.28515625" style="225" customWidth="1"/>
    <col min="29" max="29" width="0.85546875" style="225" customWidth="1"/>
    <col min="30" max="30" width="4.28515625" style="225" customWidth="1"/>
    <col min="31" max="31" width="0.85546875" style="225" customWidth="1"/>
    <col min="32" max="32" width="4.28515625" style="225" customWidth="1"/>
    <col min="33" max="33" width="0.85546875" style="225" customWidth="1"/>
    <col min="34" max="34" width="4.28515625" style="225" customWidth="1"/>
    <col min="35" max="35" width="0.85546875" style="225" customWidth="1"/>
    <col min="36" max="36" width="4.28515625" style="225" customWidth="1"/>
    <col min="37" max="37" width="0.85546875" style="225" customWidth="1"/>
    <col min="38" max="38" width="4.28515625" style="225" customWidth="1"/>
    <col min="39" max="39" width="0.85546875" style="225" customWidth="1"/>
    <col min="40" max="40" width="4.28515625" style="225" customWidth="1"/>
    <col min="41" max="41" width="0.85546875" style="225" customWidth="1"/>
    <col min="42" max="42" width="4.28515625" style="225" customWidth="1"/>
    <col min="43" max="43" width="0.85546875" style="225" customWidth="1"/>
    <col min="44" max="44" width="4.28515625" style="225" customWidth="1"/>
    <col min="45" max="45" width="0.85546875" style="225" customWidth="1"/>
    <col min="46" max="46" width="4.28515625" style="225" customWidth="1"/>
    <col min="47" max="47" width="0.85546875" style="225" customWidth="1"/>
    <col min="48" max="48" width="4.28515625" style="225" customWidth="1"/>
    <col min="49" max="49" width="0.85546875" style="225" customWidth="1"/>
    <col min="50" max="285" width="11.42578125" style="225"/>
    <col min="286" max="286" width="29.42578125" style="225" customWidth="1"/>
    <col min="287" max="287" width="7" style="225" customWidth="1"/>
    <col min="288" max="288" width="6.140625" style="225" customWidth="1"/>
    <col min="289" max="289" width="6" style="225" customWidth="1"/>
    <col min="290" max="290" width="6.28515625" style="225" customWidth="1"/>
    <col min="291" max="291" width="6.140625" style="225" customWidth="1"/>
    <col min="292" max="292" width="5.7109375" style="225" customWidth="1"/>
    <col min="293" max="293" width="7.140625" style="225" customWidth="1"/>
    <col min="294" max="294" width="6.28515625" style="225" customWidth="1"/>
    <col min="295" max="295" width="6.42578125" style="225" customWidth="1"/>
    <col min="296" max="296" width="6.5703125" style="225" customWidth="1"/>
    <col min="297" max="297" width="6.28515625" style="225" customWidth="1"/>
    <col min="298" max="298" width="6.42578125" style="225" customWidth="1"/>
    <col min="299" max="299" width="7.140625" style="225" customWidth="1"/>
    <col min="300" max="300" width="6" style="225" customWidth="1"/>
    <col min="301" max="301" width="8" style="225" customWidth="1"/>
    <col min="302" max="302" width="7.5703125" style="225" customWidth="1"/>
    <col min="303" max="541" width="11.42578125" style="225"/>
    <col min="542" max="542" width="29.42578125" style="225" customWidth="1"/>
    <col min="543" max="543" width="7" style="225" customWidth="1"/>
    <col min="544" max="544" width="6.140625" style="225" customWidth="1"/>
    <col min="545" max="545" width="6" style="225" customWidth="1"/>
    <col min="546" max="546" width="6.28515625" style="225" customWidth="1"/>
    <col min="547" max="547" width="6.140625" style="225" customWidth="1"/>
    <col min="548" max="548" width="5.7109375" style="225" customWidth="1"/>
    <col min="549" max="549" width="7.140625" style="225" customWidth="1"/>
    <col min="550" max="550" width="6.28515625" style="225" customWidth="1"/>
    <col min="551" max="551" width="6.42578125" style="225" customWidth="1"/>
    <col min="552" max="552" width="6.5703125" style="225" customWidth="1"/>
    <col min="553" max="553" width="6.28515625" style="225" customWidth="1"/>
    <col min="554" max="554" width="6.42578125" style="225" customWidth="1"/>
    <col min="555" max="555" width="7.140625" style="225" customWidth="1"/>
    <col min="556" max="556" width="6" style="225" customWidth="1"/>
    <col min="557" max="557" width="8" style="225" customWidth="1"/>
    <col min="558" max="558" width="7.5703125" style="225" customWidth="1"/>
    <col min="559" max="797" width="11.42578125" style="225"/>
    <col min="798" max="798" width="29.42578125" style="225" customWidth="1"/>
    <col min="799" max="799" width="7" style="225" customWidth="1"/>
    <col min="800" max="800" width="6.140625" style="225" customWidth="1"/>
    <col min="801" max="801" width="6" style="225" customWidth="1"/>
    <col min="802" max="802" width="6.28515625" style="225" customWidth="1"/>
    <col min="803" max="803" width="6.140625" style="225" customWidth="1"/>
    <col min="804" max="804" width="5.7109375" style="225" customWidth="1"/>
    <col min="805" max="805" width="7.140625" style="225" customWidth="1"/>
    <col min="806" max="806" width="6.28515625" style="225" customWidth="1"/>
    <col min="807" max="807" width="6.42578125" style="225" customWidth="1"/>
    <col min="808" max="808" width="6.5703125" style="225" customWidth="1"/>
    <col min="809" max="809" width="6.28515625" style="225" customWidth="1"/>
    <col min="810" max="810" width="6.42578125" style="225" customWidth="1"/>
    <col min="811" max="811" width="7.140625" style="225" customWidth="1"/>
    <col min="812" max="812" width="6" style="225" customWidth="1"/>
    <col min="813" max="813" width="8" style="225" customWidth="1"/>
    <col min="814" max="814" width="7.5703125" style="225" customWidth="1"/>
    <col min="815" max="1053" width="11.42578125" style="225"/>
    <col min="1054" max="1054" width="29.42578125" style="225" customWidth="1"/>
    <col min="1055" max="1055" width="7" style="225" customWidth="1"/>
    <col min="1056" max="1056" width="6.140625" style="225" customWidth="1"/>
    <col min="1057" max="1057" width="6" style="225" customWidth="1"/>
    <col min="1058" max="1058" width="6.28515625" style="225" customWidth="1"/>
    <col min="1059" max="1059" width="6.140625" style="225" customWidth="1"/>
    <col min="1060" max="1060" width="5.7109375" style="225" customWidth="1"/>
    <col min="1061" max="1061" width="7.140625" style="225" customWidth="1"/>
    <col min="1062" max="1062" width="6.28515625" style="225" customWidth="1"/>
    <col min="1063" max="1063" width="6.42578125" style="225" customWidth="1"/>
    <col min="1064" max="1064" width="6.5703125" style="225" customWidth="1"/>
    <col min="1065" max="1065" width="6.28515625" style="225" customWidth="1"/>
    <col min="1066" max="1066" width="6.42578125" style="225" customWidth="1"/>
    <col min="1067" max="1067" width="7.140625" style="225" customWidth="1"/>
    <col min="1068" max="1068" width="6" style="225" customWidth="1"/>
    <col min="1069" max="1069" width="8" style="225" customWidth="1"/>
    <col min="1070" max="1070" width="7.5703125" style="225" customWidth="1"/>
    <col min="1071" max="1309" width="11.42578125" style="225"/>
    <col min="1310" max="1310" width="29.42578125" style="225" customWidth="1"/>
    <col min="1311" max="1311" width="7" style="225" customWidth="1"/>
    <col min="1312" max="1312" width="6.140625" style="225" customWidth="1"/>
    <col min="1313" max="1313" width="6" style="225" customWidth="1"/>
    <col min="1314" max="1314" width="6.28515625" style="225" customWidth="1"/>
    <col min="1315" max="1315" width="6.140625" style="225" customWidth="1"/>
    <col min="1316" max="1316" width="5.7109375" style="225" customWidth="1"/>
    <col min="1317" max="1317" width="7.140625" style="225" customWidth="1"/>
    <col min="1318" max="1318" width="6.28515625" style="225" customWidth="1"/>
    <col min="1319" max="1319" width="6.42578125" style="225" customWidth="1"/>
    <col min="1320" max="1320" width="6.5703125" style="225" customWidth="1"/>
    <col min="1321" max="1321" width="6.28515625" style="225" customWidth="1"/>
    <col min="1322" max="1322" width="6.42578125" style="225" customWidth="1"/>
    <col min="1323" max="1323" width="7.140625" style="225" customWidth="1"/>
    <col min="1324" max="1324" width="6" style="225" customWidth="1"/>
    <col min="1325" max="1325" width="8" style="225" customWidth="1"/>
    <col min="1326" max="1326" width="7.5703125" style="225" customWidth="1"/>
    <col min="1327" max="1565" width="11.42578125" style="225"/>
    <col min="1566" max="1566" width="29.42578125" style="225" customWidth="1"/>
    <col min="1567" max="1567" width="7" style="225" customWidth="1"/>
    <col min="1568" max="1568" width="6.140625" style="225" customWidth="1"/>
    <col min="1569" max="1569" width="6" style="225" customWidth="1"/>
    <col min="1570" max="1570" width="6.28515625" style="225" customWidth="1"/>
    <col min="1571" max="1571" width="6.140625" style="225" customWidth="1"/>
    <col min="1572" max="1572" width="5.7109375" style="225" customWidth="1"/>
    <col min="1573" max="1573" width="7.140625" style="225" customWidth="1"/>
    <col min="1574" max="1574" width="6.28515625" style="225" customWidth="1"/>
    <col min="1575" max="1575" width="6.42578125" style="225" customWidth="1"/>
    <col min="1576" max="1576" width="6.5703125" style="225" customWidth="1"/>
    <col min="1577" max="1577" width="6.28515625" style="225" customWidth="1"/>
    <col min="1578" max="1578" width="6.42578125" style="225" customWidth="1"/>
    <col min="1579" max="1579" width="7.140625" style="225" customWidth="1"/>
    <col min="1580" max="1580" width="6" style="225" customWidth="1"/>
    <col min="1581" max="1581" width="8" style="225" customWidth="1"/>
    <col min="1582" max="1582" width="7.5703125" style="225" customWidth="1"/>
    <col min="1583" max="1821" width="11.42578125" style="225"/>
    <col min="1822" max="1822" width="29.42578125" style="225" customWidth="1"/>
    <col min="1823" max="1823" width="7" style="225" customWidth="1"/>
    <col min="1824" max="1824" width="6.140625" style="225" customWidth="1"/>
    <col min="1825" max="1825" width="6" style="225" customWidth="1"/>
    <col min="1826" max="1826" width="6.28515625" style="225" customWidth="1"/>
    <col min="1827" max="1827" width="6.140625" style="225" customWidth="1"/>
    <col min="1828" max="1828" width="5.7109375" style="225" customWidth="1"/>
    <col min="1829" max="1829" width="7.140625" style="225" customWidth="1"/>
    <col min="1830" max="1830" width="6.28515625" style="225" customWidth="1"/>
    <col min="1831" max="1831" width="6.42578125" style="225" customWidth="1"/>
    <col min="1832" max="1832" width="6.5703125" style="225" customWidth="1"/>
    <col min="1833" max="1833" width="6.28515625" style="225" customWidth="1"/>
    <col min="1834" max="1834" width="6.42578125" style="225" customWidth="1"/>
    <col min="1835" max="1835" width="7.140625" style="225" customWidth="1"/>
    <col min="1836" max="1836" width="6" style="225" customWidth="1"/>
    <col min="1837" max="1837" width="8" style="225" customWidth="1"/>
    <col min="1838" max="1838" width="7.5703125" style="225" customWidth="1"/>
    <col min="1839" max="2077" width="11.42578125" style="225"/>
    <col min="2078" max="2078" width="29.42578125" style="225" customWidth="1"/>
    <col min="2079" max="2079" width="7" style="225" customWidth="1"/>
    <col min="2080" max="2080" width="6.140625" style="225" customWidth="1"/>
    <col min="2081" max="2081" width="6" style="225" customWidth="1"/>
    <col min="2082" max="2082" width="6.28515625" style="225" customWidth="1"/>
    <col min="2083" max="2083" width="6.140625" style="225" customWidth="1"/>
    <col min="2084" max="2084" width="5.7109375" style="225" customWidth="1"/>
    <col min="2085" max="2085" width="7.140625" style="225" customWidth="1"/>
    <col min="2086" max="2086" width="6.28515625" style="225" customWidth="1"/>
    <col min="2087" max="2087" width="6.42578125" style="225" customWidth="1"/>
    <col min="2088" max="2088" width="6.5703125" style="225" customWidth="1"/>
    <col min="2089" max="2089" width="6.28515625" style="225" customWidth="1"/>
    <col min="2090" max="2090" width="6.42578125" style="225" customWidth="1"/>
    <col min="2091" max="2091" width="7.140625" style="225" customWidth="1"/>
    <col min="2092" max="2092" width="6" style="225" customWidth="1"/>
    <col min="2093" max="2093" width="8" style="225" customWidth="1"/>
    <col min="2094" max="2094" width="7.5703125" style="225" customWidth="1"/>
    <col min="2095" max="2333" width="11.42578125" style="225"/>
    <col min="2334" max="2334" width="29.42578125" style="225" customWidth="1"/>
    <col min="2335" max="2335" width="7" style="225" customWidth="1"/>
    <col min="2336" max="2336" width="6.140625" style="225" customWidth="1"/>
    <col min="2337" max="2337" width="6" style="225" customWidth="1"/>
    <col min="2338" max="2338" width="6.28515625" style="225" customWidth="1"/>
    <col min="2339" max="2339" width="6.140625" style="225" customWidth="1"/>
    <col min="2340" max="2340" width="5.7109375" style="225" customWidth="1"/>
    <col min="2341" max="2341" width="7.140625" style="225" customWidth="1"/>
    <col min="2342" max="2342" width="6.28515625" style="225" customWidth="1"/>
    <col min="2343" max="2343" width="6.42578125" style="225" customWidth="1"/>
    <col min="2344" max="2344" width="6.5703125" style="225" customWidth="1"/>
    <col min="2345" max="2345" width="6.28515625" style="225" customWidth="1"/>
    <col min="2346" max="2346" width="6.42578125" style="225" customWidth="1"/>
    <col min="2347" max="2347" width="7.140625" style="225" customWidth="1"/>
    <col min="2348" max="2348" width="6" style="225" customWidth="1"/>
    <col min="2349" max="2349" width="8" style="225" customWidth="1"/>
    <col min="2350" max="2350" width="7.5703125" style="225" customWidth="1"/>
    <col min="2351" max="2589" width="11.42578125" style="225"/>
    <col min="2590" max="2590" width="29.42578125" style="225" customWidth="1"/>
    <col min="2591" max="2591" width="7" style="225" customWidth="1"/>
    <col min="2592" max="2592" width="6.140625" style="225" customWidth="1"/>
    <col min="2593" max="2593" width="6" style="225" customWidth="1"/>
    <col min="2594" max="2594" width="6.28515625" style="225" customWidth="1"/>
    <col min="2595" max="2595" width="6.140625" style="225" customWidth="1"/>
    <col min="2596" max="2596" width="5.7109375" style="225" customWidth="1"/>
    <col min="2597" max="2597" width="7.140625" style="225" customWidth="1"/>
    <col min="2598" max="2598" width="6.28515625" style="225" customWidth="1"/>
    <col min="2599" max="2599" width="6.42578125" style="225" customWidth="1"/>
    <col min="2600" max="2600" width="6.5703125" style="225" customWidth="1"/>
    <col min="2601" max="2601" width="6.28515625" style="225" customWidth="1"/>
    <col min="2602" max="2602" width="6.42578125" style="225" customWidth="1"/>
    <col min="2603" max="2603" width="7.140625" style="225" customWidth="1"/>
    <col min="2604" max="2604" width="6" style="225" customWidth="1"/>
    <col min="2605" max="2605" width="8" style="225" customWidth="1"/>
    <col min="2606" max="2606" width="7.5703125" style="225" customWidth="1"/>
    <col min="2607" max="2845" width="11.42578125" style="225"/>
    <col min="2846" max="2846" width="29.42578125" style="225" customWidth="1"/>
    <col min="2847" max="2847" width="7" style="225" customWidth="1"/>
    <col min="2848" max="2848" width="6.140625" style="225" customWidth="1"/>
    <col min="2849" max="2849" width="6" style="225" customWidth="1"/>
    <col min="2850" max="2850" width="6.28515625" style="225" customWidth="1"/>
    <col min="2851" max="2851" width="6.140625" style="225" customWidth="1"/>
    <col min="2852" max="2852" width="5.7109375" style="225" customWidth="1"/>
    <col min="2853" max="2853" width="7.140625" style="225" customWidth="1"/>
    <col min="2854" max="2854" width="6.28515625" style="225" customWidth="1"/>
    <col min="2855" max="2855" width="6.42578125" style="225" customWidth="1"/>
    <col min="2856" max="2856" width="6.5703125" style="225" customWidth="1"/>
    <col min="2857" max="2857" width="6.28515625" style="225" customWidth="1"/>
    <col min="2858" max="2858" width="6.42578125" style="225" customWidth="1"/>
    <col min="2859" max="2859" width="7.140625" style="225" customWidth="1"/>
    <col min="2860" max="2860" width="6" style="225" customWidth="1"/>
    <col min="2861" max="2861" width="8" style="225" customWidth="1"/>
    <col min="2862" max="2862" width="7.5703125" style="225" customWidth="1"/>
    <col min="2863" max="3101" width="11.42578125" style="225"/>
    <col min="3102" max="3102" width="29.42578125" style="225" customWidth="1"/>
    <col min="3103" max="3103" width="7" style="225" customWidth="1"/>
    <col min="3104" max="3104" width="6.140625" style="225" customWidth="1"/>
    <col min="3105" max="3105" width="6" style="225" customWidth="1"/>
    <col min="3106" max="3106" width="6.28515625" style="225" customWidth="1"/>
    <col min="3107" max="3107" width="6.140625" style="225" customWidth="1"/>
    <col min="3108" max="3108" width="5.7109375" style="225" customWidth="1"/>
    <col min="3109" max="3109" width="7.140625" style="225" customWidth="1"/>
    <col min="3110" max="3110" width="6.28515625" style="225" customWidth="1"/>
    <col min="3111" max="3111" width="6.42578125" style="225" customWidth="1"/>
    <col min="3112" max="3112" width="6.5703125" style="225" customWidth="1"/>
    <col min="3113" max="3113" width="6.28515625" style="225" customWidth="1"/>
    <col min="3114" max="3114" width="6.42578125" style="225" customWidth="1"/>
    <col min="3115" max="3115" width="7.140625" style="225" customWidth="1"/>
    <col min="3116" max="3116" width="6" style="225" customWidth="1"/>
    <col min="3117" max="3117" width="8" style="225" customWidth="1"/>
    <col min="3118" max="3118" width="7.5703125" style="225" customWidth="1"/>
    <col min="3119" max="3357" width="11.42578125" style="225"/>
    <col min="3358" max="3358" width="29.42578125" style="225" customWidth="1"/>
    <col min="3359" max="3359" width="7" style="225" customWidth="1"/>
    <col min="3360" max="3360" width="6.140625" style="225" customWidth="1"/>
    <col min="3361" max="3361" width="6" style="225" customWidth="1"/>
    <col min="3362" max="3362" width="6.28515625" style="225" customWidth="1"/>
    <col min="3363" max="3363" width="6.140625" style="225" customWidth="1"/>
    <col min="3364" max="3364" width="5.7109375" style="225" customWidth="1"/>
    <col min="3365" max="3365" width="7.140625" style="225" customWidth="1"/>
    <col min="3366" max="3366" width="6.28515625" style="225" customWidth="1"/>
    <col min="3367" max="3367" width="6.42578125" style="225" customWidth="1"/>
    <col min="3368" max="3368" width="6.5703125" style="225" customWidth="1"/>
    <col min="3369" max="3369" width="6.28515625" style="225" customWidth="1"/>
    <col min="3370" max="3370" width="6.42578125" style="225" customWidth="1"/>
    <col min="3371" max="3371" width="7.140625" style="225" customWidth="1"/>
    <col min="3372" max="3372" width="6" style="225" customWidth="1"/>
    <col min="3373" max="3373" width="8" style="225" customWidth="1"/>
    <col min="3374" max="3374" width="7.5703125" style="225" customWidth="1"/>
    <col min="3375" max="3613" width="11.42578125" style="225"/>
    <col min="3614" max="3614" width="29.42578125" style="225" customWidth="1"/>
    <col min="3615" max="3615" width="7" style="225" customWidth="1"/>
    <col min="3616" max="3616" width="6.140625" style="225" customWidth="1"/>
    <col min="3617" max="3617" width="6" style="225" customWidth="1"/>
    <col min="3618" max="3618" width="6.28515625" style="225" customWidth="1"/>
    <col min="3619" max="3619" width="6.140625" style="225" customWidth="1"/>
    <col min="3620" max="3620" width="5.7109375" style="225" customWidth="1"/>
    <col min="3621" max="3621" width="7.140625" style="225" customWidth="1"/>
    <col min="3622" max="3622" width="6.28515625" style="225" customWidth="1"/>
    <col min="3623" max="3623" width="6.42578125" style="225" customWidth="1"/>
    <col min="3624" max="3624" width="6.5703125" style="225" customWidth="1"/>
    <col min="3625" max="3625" width="6.28515625" style="225" customWidth="1"/>
    <col min="3626" max="3626" width="6.42578125" style="225" customWidth="1"/>
    <col min="3627" max="3627" width="7.140625" style="225" customWidth="1"/>
    <col min="3628" max="3628" width="6" style="225" customWidth="1"/>
    <col min="3629" max="3629" width="8" style="225" customWidth="1"/>
    <col min="3630" max="3630" width="7.5703125" style="225" customWidth="1"/>
    <col min="3631" max="3869" width="11.42578125" style="225"/>
    <col min="3870" max="3870" width="29.42578125" style="225" customWidth="1"/>
    <col min="3871" max="3871" width="7" style="225" customWidth="1"/>
    <col min="3872" max="3872" width="6.140625" style="225" customWidth="1"/>
    <col min="3873" max="3873" width="6" style="225" customWidth="1"/>
    <col min="3874" max="3874" width="6.28515625" style="225" customWidth="1"/>
    <col min="3875" max="3875" width="6.140625" style="225" customWidth="1"/>
    <col min="3876" max="3876" width="5.7109375" style="225" customWidth="1"/>
    <col min="3877" max="3877" width="7.140625" style="225" customWidth="1"/>
    <col min="3878" max="3878" width="6.28515625" style="225" customWidth="1"/>
    <col min="3879" max="3879" width="6.42578125" style="225" customWidth="1"/>
    <col min="3880" max="3880" width="6.5703125" style="225" customWidth="1"/>
    <col min="3881" max="3881" width="6.28515625" style="225" customWidth="1"/>
    <col min="3882" max="3882" width="6.42578125" style="225" customWidth="1"/>
    <col min="3883" max="3883" width="7.140625" style="225" customWidth="1"/>
    <col min="3884" max="3884" width="6" style="225" customWidth="1"/>
    <col min="3885" max="3885" width="8" style="225" customWidth="1"/>
    <col min="3886" max="3886" width="7.5703125" style="225" customWidth="1"/>
    <col min="3887" max="4125" width="11.42578125" style="225"/>
    <col min="4126" max="4126" width="29.42578125" style="225" customWidth="1"/>
    <col min="4127" max="4127" width="7" style="225" customWidth="1"/>
    <col min="4128" max="4128" width="6.140625" style="225" customWidth="1"/>
    <col min="4129" max="4129" width="6" style="225" customWidth="1"/>
    <col min="4130" max="4130" width="6.28515625" style="225" customWidth="1"/>
    <col min="4131" max="4131" width="6.140625" style="225" customWidth="1"/>
    <col min="4132" max="4132" width="5.7109375" style="225" customWidth="1"/>
    <col min="4133" max="4133" width="7.140625" style="225" customWidth="1"/>
    <col min="4134" max="4134" width="6.28515625" style="225" customWidth="1"/>
    <col min="4135" max="4135" width="6.42578125" style="225" customWidth="1"/>
    <col min="4136" max="4136" width="6.5703125" style="225" customWidth="1"/>
    <col min="4137" max="4137" width="6.28515625" style="225" customWidth="1"/>
    <col min="4138" max="4138" width="6.42578125" style="225" customWidth="1"/>
    <col min="4139" max="4139" width="7.140625" style="225" customWidth="1"/>
    <col min="4140" max="4140" width="6" style="225" customWidth="1"/>
    <col min="4141" max="4141" width="8" style="225" customWidth="1"/>
    <col min="4142" max="4142" width="7.5703125" style="225" customWidth="1"/>
    <col min="4143" max="4381" width="11.42578125" style="225"/>
    <col min="4382" max="4382" width="29.42578125" style="225" customWidth="1"/>
    <col min="4383" max="4383" width="7" style="225" customWidth="1"/>
    <col min="4384" max="4384" width="6.140625" style="225" customWidth="1"/>
    <col min="4385" max="4385" width="6" style="225" customWidth="1"/>
    <col min="4386" max="4386" width="6.28515625" style="225" customWidth="1"/>
    <col min="4387" max="4387" width="6.140625" style="225" customWidth="1"/>
    <col min="4388" max="4388" width="5.7109375" style="225" customWidth="1"/>
    <col min="4389" max="4389" width="7.140625" style="225" customWidth="1"/>
    <col min="4390" max="4390" width="6.28515625" style="225" customWidth="1"/>
    <col min="4391" max="4391" width="6.42578125" style="225" customWidth="1"/>
    <col min="4392" max="4392" width="6.5703125" style="225" customWidth="1"/>
    <col min="4393" max="4393" width="6.28515625" style="225" customWidth="1"/>
    <col min="4394" max="4394" width="6.42578125" style="225" customWidth="1"/>
    <col min="4395" max="4395" width="7.140625" style="225" customWidth="1"/>
    <col min="4396" max="4396" width="6" style="225" customWidth="1"/>
    <col min="4397" max="4397" width="8" style="225" customWidth="1"/>
    <col min="4398" max="4398" width="7.5703125" style="225" customWidth="1"/>
    <col min="4399" max="4637" width="11.42578125" style="225"/>
    <col min="4638" max="4638" width="29.42578125" style="225" customWidth="1"/>
    <col min="4639" max="4639" width="7" style="225" customWidth="1"/>
    <col min="4640" max="4640" width="6.140625" style="225" customWidth="1"/>
    <col min="4641" max="4641" width="6" style="225" customWidth="1"/>
    <col min="4642" max="4642" width="6.28515625" style="225" customWidth="1"/>
    <col min="4643" max="4643" width="6.140625" style="225" customWidth="1"/>
    <col min="4644" max="4644" width="5.7109375" style="225" customWidth="1"/>
    <col min="4645" max="4645" width="7.140625" style="225" customWidth="1"/>
    <col min="4646" max="4646" width="6.28515625" style="225" customWidth="1"/>
    <col min="4647" max="4647" width="6.42578125" style="225" customWidth="1"/>
    <col min="4648" max="4648" width="6.5703125" style="225" customWidth="1"/>
    <col min="4649" max="4649" width="6.28515625" style="225" customWidth="1"/>
    <col min="4650" max="4650" width="6.42578125" style="225" customWidth="1"/>
    <col min="4651" max="4651" width="7.140625" style="225" customWidth="1"/>
    <col min="4652" max="4652" width="6" style="225" customWidth="1"/>
    <col min="4653" max="4653" width="8" style="225" customWidth="1"/>
    <col min="4654" max="4654" width="7.5703125" style="225" customWidth="1"/>
    <col min="4655" max="4893" width="11.42578125" style="225"/>
    <col min="4894" max="4894" width="29.42578125" style="225" customWidth="1"/>
    <col min="4895" max="4895" width="7" style="225" customWidth="1"/>
    <col min="4896" max="4896" width="6.140625" style="225" customWidth="1"/>
    <col min="4897" max="4897" width="6" style="225" customWidth="1"/>
    <col min="4898" max="4898" width="6.28515625" style="225" customWidth="1"/>
    <col min="4899" max="4899" width="6.140625" style="225" customWidth="1"/>
    <col min="4900" max="4900" width="5.7109375" style="225" customWidth="1"/>
    <col min="4901" max="4901" width="7.140625" style="225" customWidth="1"/>
    <col min="4902" max="4902" width="6.28515625" style="225" customWidth="1"/>
    <col min="4903" max="4903" width="6.42578125" style="225" customWidth="1"/>
    <col min="4904" max="4904" width="6.5703125" style="225" customWidth="1"/>
    <col min="4905" max="4905" width="6.28515625" style="225" customWidth="1"/>
    <col min="4906" max="4906" width="6.42578125" style="225" customWidth="1"/>
    <col min="4907" max="4907" width="7.140625" style="225" customWidth="1"/>
    <col min="4908" max="4908" width="6" style="225" customWidth="1"/>
    <col min="4909" max="4909" width="8" style="225" customWidth="1"/>
    <col min="4910" max="4910" width="7.5703125" style="225" customWidth="1"/>
    <col min="4911" max="5149" width="11.42578125" style="225"/>
    <col min="5150" max="5150" width="29.42578125" style="225" customWidth="1"/>
    <col min="5151" max="5151" width="7" style="225" customWidth="1"/>
    <col min="5152" max="5152" width="6.140625" style="225" customWidth="1"/>
    <col min="5153" max="5153" width="6" style="225" customWidth="1"/>
    <col min="5154" max="5154" width="6.28515625" style="225" customWidth="1"/>
    <col min="5155" max="5155" width="6.140625" style="225" customWidth="1"/>
    <col min="5156" max="5156" width="5.7109375" style="225" customWidth="1"/>
    <col min="5157" max="5157" width="7.140625" style="225" customWidth="1"/>
    <col min="5158" max="5158" width="6.28515625" style="225" customWidth="1"/>
    <col min="5159" max="5159" width="6.42578125" style="225" customWidth="1"/>
    <col min="5160" max="5160" width="6.5703125" style="225" customWidth="1"/>
    <col min="5161" max="5161" width="6.28515625" style="225" customWidth="1"/>
    <col min="5162" max="5162" width="6.42578125" style="225" customWidth="1"/>
    <col min="5163" max="5163" width="7.140625" style="225" customWidth="1"/>
    <col min="5164" max="5164" width="6" style="225" customWidth="1"/>
    <col min="5165" max="5165" width="8" style="225" customWidth="1"/>
    <col min="5166" max="5166" width="7.5703125" style="225" customWidth="1"/>
    <col min="5167" max="5405" width="11.42578125" style="225"/>
    <col min="5406" max="5406" width="29.42578125" style="225" customWidth="1"/>
    <col min="5407" max="5407" width="7" style="225" customWidth="1"/>
    <col min="5408" max="5408" width="6.140625" style="225" customWidth="1"/>
    <col min="5409" max="5409" width="6" style="225" customWidth="1"/>
    <col min="5410" max="5410" width="6.28515625" style="225" customWidth="1"/>
    <col min="5411" max="5411" width="6.140625" style="225" customWidth="1"/>
    <col min="5412" max="5412" width="5.7109375" style="225" customWidth="1"/>
    <col min="5413" max="5413" width="7.140625" style="225" customWidth="1"/>
    <col min="5414" max="5414" width="6.28515625" style="225" customWidth="1"/>
    <col min="5415" max="5415" width="6.42578125" style="225" customWidth="1"/>
    <col min="5416" max="5416" width="6.5703125" style="225" customWidth="1"/>
    <col min="5417" max="5417" width="6.28515625" style="225" customWidth="1"/>
    <col min="5418" max="5418" width="6.42578125" style="225" customWidth="1"/>
    <col min="5419" max="5419" width="7.140625" style="225" customWidth="1"/>
    <col min="5420" max="5420" width="6" style="225" customWidth="1"/>
    <col min="5421" max="5421" width="8" style="225" customWidth="1"/>
    <col min="5422" max="5422" width="7.5703125" style="225" customWidth="1"/>
    <col min="5423" max="5661" width="11.42578125" style="225"/>
    <col min="5662" max="5662" width="29.42578125" style="225" customWidth="1"/>
    <col min="5663" max="5663" width="7" style="225" customWidth="1"/>
    <col min="5664" max="5664" width="6.140625" style="225" customWidth="1"/>
    <col min="5665" max="5665" width="6" style="225" customWidth="1"/>
    <col min="5666" max="5666" width="6.28515625" style="225" customWidth="1"/>
    <col min="5667" max="5667" width="6.140625" style="225" customWidth="1"/>
    <col min="5668" max="5668" width="5.7109375" style="225" customWidth="1"/>
    <col min="5669" max="5669" width="7.140625" style="225" customWidth="1"/>
    <col min="5670" max="5670" width="6.28515625" style="225" customWidth="1"/>
    <col min="5671" max="5671" width="6.42578125" style="225" customWidth="1"/>
    <col min="5672" max="5672" width="6.5703125" style="225" customWidth="1"/>
    <col min="5673" max="5673" width="6.28515625" style="225" customWidth="1"/>
    <col min="5674" max="5674" width="6.42578125" style="225" customWidth="1"/>
    <col min="5675" max="5675" width="7.140625" style="225" customWidth="1"/>
    <col min="5676" max="5676" width="6" style="225" customWidth="1"/>
    <col min="5677" max="5677" width="8" style="225" customWidth="1"/>
    <col min="5678" max="5678" width="7.5703125" style="225" customWidth="1"/>
    <col min="5679" max="5917" width="11.42578125" style="225"/>
    <col min="5918" max="5918" width="29.42578125" style="225" customWidth="1"/>
    <col min="5919" max="5919" width="7" style="225" customWidth="1"/>
    <col min="5920" max="5920" width="6.140625" style="225" customWidth="1"/>
    <col min="5921" max="5921" width="6" style="225" customWidth="1"/>
    <col min="5922" max="5922" width="6.28515625" style="225" customWidth="1"/>
    <col min="5923" max="5923" width="6.140625" style="225" customWidth="1"/>
    <col min="5924" max="5924" width="5.7109375" style="225" customWidth="1"/>
    <col min="5925" max="5925" width="7.140625" style="225" customWidth="1"/>
    <col min="5926" max="5926" width="6.28515625" style="225" customWidth="1"/>
    <col min="5927" max="5927" width="6.42578125" style="225" customWidth="1"/>
    <col min="5928" max="5928" width="6.5703125" style="225" customWidth="1"/>
    <col min="5929" max="5929" width="6.28515625" style="225" customWidth="1"/>
    <col min="5930" max="5930" width="6.42578125" style="225" customWidth="1"/>
    <col min="5931" max="5931" width="7.140625" style="225" customWidth="1"/>
    <col min="5932" max="5932" width="6" style="225" customWidth="1"/>
    <col min="5933" max="5933" width="8" style="225" customWidth="1"/>
    <col min="5934" max="5934" width="7.5703125" style="225" customWidth="1"/>
    <col min="5935" max="6173" width="11.42578125" style="225"/>
    <col min="6174" max="6174" width="29.42578125" style="225" customWidth="1"/>
    <col min="6175" max="6175" width="7" style="225" customWidth="1"/>
    <col min="6176" max="6176" width="6.140625" style="225" customWidth="1"/>
    <col min="6177" max="6177" width="6" style="225" customWidth="1"/>
    <col min="6178" max="6178" width="6.28515625" style="225" customWidth="1"/>
    <col min="6179" max="6179" width="6.140625" style="225" customWidth="1"/>
    <col min="6180" max="6180" width="5.7109375" style="225" customWidth="1"/>
    <col min="6181" max="6181" width="7.140625" style="225" customWidth="1"/>
    <col min="6182" max="6182" width="6.28515625" style="225" customWidth="1"/>
    <col min="6183" max="6183" width="6.42578125" style="225" customWidth="1"/>
    <col min="6184" max="6184" width="6.5703125" style="225" customWidth="1"/>
    <col min="6185" max="6185" width="6.28515625" style="225" customWidth="1"/>
    <col min="6186" max="6186" width="6.42578125" style="225" customWidth="1"/>
    <col min="6187" max="6187" width="7.140625" style="225" customWidth="1"/>
    <col min="6188" max="6188" width="6" style="225" customWidth="1"/>
    <col min="6189" max="6189" width="8" style="225" customWidth="1"/>
    <col min="6190" max="6190" width="7.5703125" style="225" customWidth="1"/>
    <col min="6191" max="6429" width="11.42578125" style="225"/>
    <col min="6430" max="6430" width="29.42578125" style="225" customWidth="1"/>
    <col min="6431" max="6431" width="7" style="225" customWidth="1"/>
    <col min="6432" max="6432" width="6.140625" style="225" customWidth="1"/>
    <col min="6433" max="6433" width="6" style="225" customWidth="1"/>
    <col min="6434" max="6434" width="6.28515625" style="225" customWidth="1"/>
    <col min="6435" max="6435" width="6.140625" style="225" customWidth="1"/>
    <col min="6436" max="6436" width="5.7109375" style="225" customWidth="1"/>
    <col min="6437" max="6437" width="7.140625" style="225" customWidth="1"/>
    <col min="6438" max="6438" width="6.28515625" style="225" customWidth="1"/>
    <col min="6439" max="6439" width="6.42578125" style="225" customWidth="1"/>
    <col min="6440" max="6440" width="6.5703125" style="225" customWidth="1"/>
    <col min="6441" max="6441" width="6.28515625" style="225" customWidth="1"/>
    <col min="6442" max="6442" width="6.42578125" style="225" customWidth="1"/>
    <col min="6443" max="6443" width="7.140625" style="225" customWidth="1"/>
    <col min="6444" max="6444" width="6" style="225" customWidth="1"/>
    <col min="6445" max="6445" width="8" style="225" customWidth="1"/>
    <col min="6446" max="6446" width="7.5703125" style="225" customWidth="1"/>
    <col min="6447" max="6685" width="11.42578125" style="225"/>
    <col min="6686" max="6686" width="29.42578125" style="225" customWidth="1"/>
    <col min="6687" max="6687" width="7" style="225" customWidth="1"/>
    <col min="6688" max="6688" width="6.140625" style="225" customWidth="1"/>
    <col min="6689" max="6689" width="6" style="225" customWidth="1"/>
    <col min="6690" max="6690" width="6.28515625" style="225" customWidth="1"/>
    <col min="6691" max="6691" width="6.140625" style="225" customWidth="1"/>
    <col min="6692" max="6692" width="5.7109375" style="225" customWidth="1"/>
    <col min="6693" max="6693" width="7.140625" style="225" customWidth="1"/>
    <col min="6694" max="6694" width="6.28515625" style="225" customWidth="1"/>
    <col min="6695" max="6695" width="6.42578125" style="225" customWidth="1"/>
    <col min="6696" max="6696" width="6.5703125" style="225" customWidth="1"/>
    <col min="6697" max="6697" width="6.28515625" style="225" customWidth="1"/>
    <col min="6698" max="6698" width="6.42578125" style="225" customWidth="1"/>
    <col min="6699" max="6699" width="7.140625" style="225" customWidth="1"/>
    <col min="6700" max="6700" width="6" style="225" customWidth="1"/>
    <col min="6701" max="6701" width="8" style="225" customWidth="1"/>
    <col min="6702" max="6702" width="7.5703125" style="225" customWidth="1"/>
    <col min="6703" max="6941" width="11.42578125" style="225"/>
    <col min="6942" max="6942" width="29.42578125" style="225" customWidth="1"/>
    <col min="6943" max="6943" width="7" style="225" customWidth="1"/>
    <col min="6944" max="6944" width="6.140625" style="225" customWidth="1"/>
    <col min="6945" max="6945" width="6" style="225" customWidth="1"/>
    <col min="6946" max="6946" width="6.28515625" style="225" customWidth="1"/>
    <col min="6947" max="6947" width="6.140625" style="225" customWidth="1"/>
    <col min="6948" max="6948" width="5.7109375" style="225" customWidth="1"/>
    <col min="6949" max="6949" width="7.140625" style="225" customWidth="1"/>
    <col min="6950" max="6950" width="6.28515625" style="225" customWidth="1"/>
    <col min="6951" max="6951" width="6.42578125" style="225" customWidth="1"/>
    <col min="6952" max="6952" width="6.5703125" style="225" customWidth="1"/>
    <col min="6953" max="6953" width="6.28515625" style="225" customWidth="1"/>
    <col min="6954" max="6954" width="6.42578125" style="225" customWidth="1"/>
    <col min="6955" max="6955" width="7.140625" style="225" customWidth="1"/>
    <col min="6956" max="6956" width="6" style="225" customWidth="1"/>
    <col min="6957" max="6957" width="8" style="225" customWidth="1"/>
    <col min="6958" max="6958" width="7.5703125" style="225" customWidth="1"/>
    <col min="6959" max="7197" width="11.42578125" style="225"/>
    <col min="7198" max="7198" width="29.42578125" style="225" customWidth="1"/>
    <col min="7199" max="7199" width="7" style="225" customWidth="1"/>
    <col min="7200" max="7200" width="6.140625" style="225" customWidth="1"/>
    <col min="7201" max="7201" width="6" style="225" customWidth="1"/>
    <col min="7202" max="7202" width="6.28515625" style="225" customWidth="1"/>
    <col min="7203" max="7203" width="6.140625" style="225" customWidth="1"/>
    <col min="7204" max="7204" width="5.7109375" style="225" customWidth="1"/>
    <col min="7205" max="7205" width="7.140625" style="225" customWidth="1"/>
    <col min="7206" max="7206" width="6.28515625" style="225" customWidth="1"/>
    <col min="7207" max="7207" width="6.42578125" style="225" customWidth="1"/>
    <col min="7208" max="7208" width="6.5703125" style="225" customWidth="1"/>
    <col min="7209" max="7209" width="6.28515625" style="225" customWidth="1"/>
    <col min="7210" max="7210" width="6.42578125" style="225" customWidth="1"/>
    <col min="7211" max="7211" width="7.140625" style="225" customWidth="1"/>
    <col min="7212" max="7212" width="6" style="225" customWidth="1"/>
    <col min="7213" max="7213" width="8" style="225" customWidth="1"/>
    <col min="7214" max="7214" width="7.5703125" style="225" customWidth="1"/>
    <col min="7215" max="7453" width="11.42578125" style="225"/>
    <col min="7454" max="7454" width="29.42578125" style="225" customWidth="1"/>
    <col min="7455" max="7455" width="7" style="225" customWidth="1"/>
    <col min="7456" max="7456" width="6.140625" style="225" customWidth="1"/>
    <col min="7457" max="7457" width="6" style="225" customWidth="1"/>
    <col min="7458" max="7458" width="6.28515625" style="225" customWidth="1"/>
    <col min="7459" max="7459" width="6.140625" style="225" customWidth="1"/>
    <col min="7460" max="7460" width="5.7109375" style="225" customWidth="1"/>
    <col min="7461" max="7461" width="7.140625" style="225" customWidth="1"/>
    <col min="7462" max="7462" width="6.28515625" style="225" customWidth="1"/>
    <col min="7463" max="7463" width="6.42578125" style="225" customWidth="1"/>
    <col min="7464" max="7464" width="6.5703125" style="225" customWidth="1"/>
    <col min="7465" max="7465" width="6.28515625" style="225" customWidth="1"/>
    <col min="7466" max="7466" width="6.42578125" style="225" customWidth="1"/>
    <col min="7467" max="7467" width="7.140625" style="225" customWidth="1"/>
    <col min="7468" max="7468" width="6" style="225" customWidth="1"/>
    <col min="7469" max="7469" width="8" style="225" customWidth="1"/>
    <col min="7470" max="7470" width="7.5703125" style="225" customWidth="1"/>
    <col min="7471" max="7709" width="11.42578125" style="225"/>
    <col min="7710" max="7710" width="29.42578125" style="225" customWidth="1"/>
    <col min="7711" max="7711" width="7" style="225" customWidth="1"/>
    <col min="7712" max="7712" width="6.140625" style="225" customWidth="1"/>
    <col min="7713" max="7713" width="6" style="225" customWidth="1"/>
    <col min="7714" max="7714" width="6.28515625" style="225" customWidth="1"/>
    <col min="7715" max="7715" width="6.140625" style="225" customWidth="1"/>
    <col min="7716" max="7716" width="5.7109375" style="225" customWidth="1"/>
    <col min="7717" max="7717" width="7.140625" style="225" customWidth="1"/>
    <col min="7718" max="7718" width="6.28515625" style="225" customWidth="1"/>
    <col min="7719" max="7719" width="6.42578125" style="225" customWidth="1"/>
    <col min="7720" max="7720" width="6.5703125" style="225" customWidth="1"/>
    <col min="7721" max="7721" width="6.28515625" style="225" customWidth="1"/>
    <col min="7722" max="7722" width="6.42578125" style="225" customWidth="1"/>
    <col min="7723" max="7723" width="7.140625" style="225" customWidth="1"/>
    <col min="7724" max="7724" width="6" style="225" customWidth="1"/>
    <col min="7725" max="7725" width="8" style="225" customWidth="1"/>
    <col min="7726" max="7726" width="7.5703125" style="225" customWidth="1"/>
    <col min="7727" max="7965" width="11.42578125" style="225"/>
    <col min="7966" max="7966" width="29.42578125" style="225" customWidth="1"/>
    <col min="7967" max="7967" width="7" style="225" customWidth="1"/>
    <col min="7968" max="7968" width="6.140625" style="225" customWidth="1"/>
    <col min="7969" max="7969" width="6" style="225" customWidth="1"/>
    <col min="7970" max="7970" width="6.28515625" style="225" customWidth="1"/>
    <col min="7971" max="7971" width="6.140625" style="225" customWidth="1"/>
    <col min="7972" max="7972" width="5.7109375" style="225" customWidth="1"/>
    <col min="7973" max="7973" width="7.140625" style="225" customWidth="1"/>
    <col min="7974" max="7974" width="6.28515625" style="225" customWidth="1"/>
    <col min="7975" max="7975" width="6.42578125" style="225" customWidth="1"/>
    <col min="7976" max="7976" width="6.5703125" style="225" customWidth="1"/>
    <col min="7977" max="7977" width="6.28515625" style="225" customWidth="1"/>
    <col min="7978" max="7978" width="6.42578125" style="225" customWidth="1"/>
    <col min="7979" max="7979" width="7.140625" style="225" customWidth="1"/>
    <col min="7980" max="7980" width="6" style="225" customWidth="1"/>
    <col min="7981" max="7981" width="8" style="225" customWidth="1"/>
    <col min="7982" max="7982" width="7.5703125" style="225" customWidth="1"/>
    <col min="7983" max="8221" width="11.42578125" style="225"/>
    <col min="8222" max="8222" width="29.42578125" style="225" customWidth="1"/>
    <col min="8223" max="8223" width="7" style="225" customWidth="1"/>
    <col min="8224" max="8224" width="6.140625" style="225" customWidth="1"/>
    <col min="8225" max="8225" width="6" style="225" customWidth="1"/>
    <col min="8226" max="8226" width="6.28515625" style="225" customWidth="1"/>
    <col min="8227" max="8227" width="6.140625" style="225" customWidth="1"/>
    <col min="8228" max="8228" width="5.7109375" style="225" customWidth="1"/>
    <col min="8229" max="8229" width="7.140625" style="225" customWidth="1"/>
    <col min="8230" max="8230" width="6.28515625" style="225" customWidth="1"/>
    <col min="8231" max="8231" width="6.42578125" style="225" customWidth="1"/>
    <col min="8232" max="8232" width="6.5703125" style="225" customWidth="1"/>
    <col min="8233" max="8233" width="6.28515625" style="225" customWidth="1"/>
    <col min="8234" max="8234" width="6.42578125" style="225" customWidth="1"/>
    <col min="8235" max="8235" width="7.140625" style="225" customWidth="1"/>
    <col min="8236" max="8236" width="6" style="225" customWidth="1"/>
    <col min="8237" max="8237" width="8" style="225" customWidth="1"/>
    <col min="8238" max="8238" width="7.5703125" style="225" customWidth="1"/>
    <col min="8239" max="8477" width="11.42578125" style="225"/>
    <col min="8478" max="8478" width="29.42578125" style="225" customWidth="1"/>
    <col min="8479" max="8479" width="7" style="225" customWidth="1"/>
    <col min="8480" max="8480" width="6.140625" style="225" customWidth="1"/>
    <col min="8481" max="8481" width="6" style="225" customWidth="1"/>
    <col min="8482" max="8482" width="6.28515625" style="225" customWidth="1"/>
    <col min="8483" max="8483" width="6.140625" style="225" customWidth="1"/>
    <col min="8484" max="8484" width="5.7109375" style="225" customWidth="1"/>
    <col min="8485" max="8485" width="7.140625" style="225" customWidth="1"/>
    <col min="8486" max="8486" width="6.28515625" style="225" customWidth="1"/>
    <col min="8487" max="8487" width="6.42578125" style="225" customWidth="1"/>
    <col min="8488" max="8488" width="6.5703125" style="225" customWidth="1"/>
    <col min="8489" max="8489" width="6.28515625" style="225" customWidth="1"/>
    <col min="8490" max="8490" width="6.42578125" style="225" customWidth="1"/>
    <col min="8491" max="8491" width="7.140625" style="225" customWidth="1"/>
    <col min="8492" max="8492" width="6" style="225" customWidth="1"/>
    <col min="8493" max="8493" width="8" style="225" customWidth="1"/>
    <col min="8494" max="8494" width="7.5703125" style="225" customWidth="1"/>
    <col min="8495" max="8733" width="11.42578125" style="225"/>
    <col min="8734" max="8734" width="29.42578125" style="225" customWidth="1"/>
    <col min="8735" max="8735" width="7" style="225" customWidth="1"/>
    <col min="8736" max="8736" width="6.140625" style="225" customWidth="1"/>
    <col min="8737" max="8737" width="6" style="225" customWidth="1"/>
    <col min="8738" max="8738" width="6.28515625" style="225" customWidth="1"/>
    <col min="8739" max="8739" width="6.140625" style="225" customWidth="1"/>
    <col min="8740" max="8740" width="5.7109375" style="225" customWidth="1"/>
    <col min="8741" max="8741" width="7.140625" style="225" customWidth="1"/>
    <col min="8742" max="8742" width="6.28515625" style="225" customWidth="1"/>
    <col min="8743" max="8743" width="6.42578125" style="225" customWidth="1"/>
    <col min="8744" max="8744" width="6.5703125" style="225" customWidth="1"/>
    <col min="8745" max="8745" width="6.28515625" style="225" customWidth="1"/>
    <col min="8746" max="8746" width="6.42578125" style="225" customWidth="1"/>
    <col min="8747" max="8747" width="7.140625" style="225" customWidth="1"/>
    <col min="8748" max="8748" width="6" style="225" customWidth="1"/>
    <col min="8749" max="8749" width="8" style="225" customWidth="1"/>
    <col min="8750" max="8750" width="7.5703125" style="225" customWidth="1"/>
    <col min="8751" max="8989" width="11.42578125" style="225"/>
    <col min="8990" max="8990" width="29.42578125" style="225" customWidth="1"/>
    <col min="8991" max="8991" width="7" style="225" customWidth="1"/>
    <col min="8992" max="8992" width="6.140625" style="225" customWidth="1"/>
    <col min="8993" max="8993" width="6" style="225" customWidth="1"/>
    <col min="8994" max="8994" width="6.28515625" style="225" customWidth="1"/>
    <col min="8995" max="8995" width="6.140625" style="225" customWidth="1"/>
    <col min="8996" max="8996" width="5.7109375" style="225" customWidth="1"/>
    <col min="8997" max="8997" width="7.140625" style="225" customWidth="1"/>
    <col min="8998" max="8998" width="6.28515625" style="225" customWidth="1"/>
    <col min="8999" max="8999" width="6.42578125" style="225" customWidth="1"/>
    <col min="9000" max="9000" width="6.5703125" style="225" customWidth="1"/>
    <col min="9001" max="9001" width="6.28515625" style="225" customWidth="1"/>
    <col min="9002" max="9002" width="6.42578125" style="225" customWidth="1"/>
    <col min="9003" max="9003" width="7.140625" style="225" customWidth="1"/>
    <col min="9004" max="9004" width="6" style="225" customWidth="1"/>
    <col min="9005" max="9005" width="8" style="225" customWidth="1"/>
    <col min="9006" max="9006" width="7.5703125" style="225" customWidth="1"/>
    <col min="9007" max="9245" width="11.42578125" style="225"/>
    <col min="9246" max="9246" width="29.42578125" style="225" customWidth="1"/>
    <col min="9247" max="9247" width="7" style="225" customWidth="1"/>
    <col min="9248" max="9248" width="6.140625" style="225" customWidth="1"/>
    <col min="9249" max="9249" width="6" style="225" customWidth="1"/>
    <col min="9250" max="9250" width="6.28515625" style="225" customWidth="1"/>
    <col min="9251" max="9251" width="6.140625" style="225" customWidth="1"/>
    <col min="9252" max="9252" width="5.7109375" style="225" customWidth="1"/>
    <col min="9253" max="9253" width="7.140625" style="225" customWidth="1"/>
    <col min="9254" max="9254" width="6.28515625" style="225" customWidth="1"/>
    <col min="9255" max="9255" width="6.42578125" style="225" customWidth="1"/>
    <col min="9256" max="9256" width="6.5703125" style="225" customWidth="1"/>
    <col min="9257" max="9257" width="6.28515625" style="225" customWidth="1"/>
    <col min="9258" max="9258" width="6.42578125" style="225" customWidth="1"/>
    <col min="9259" max="9259" width="7.140625" style="225" customWidth="1"/>
    <col min="9260" max="9260" width="6" style="225" customWidth="1"/>
    <col min="9261" max="9261" width="8" style="225" customWidth="1"/>
    <col min="9262" max="9262" width="7.5703125" style="225" customWidth="1"/>
    <col min="9263" max="9501" width="11.42578125" style="225"/>
    <col min="9502" max="9502" width="29.42578125" style="225" customWidth="1"/>
    <col min="9503" max="9503" width="7" style="225" customWidth="1"/>
    <col min="9504" max="9504" width="6.140625" style="225" customWidth="1"/>
    <col min="9505" max="9505" width="6" style="225" customWidth="1"/>
    <col min="9506" max="9506" width="6.28515625" style="225" customWidth="1"/>
    <col min="9507" max="9507" width="6.140625" style="225" customWidth="1"/>
    <col min="9508" max="9508" width="5.7109375" style="225" customWidth="1"/>
    <col min="9509" max="9509" width="7.140625" style="225" customWidth="1"/>
    <col min="9510" max="9510" width="6.28515625" style="225" customWidth="1"/>
    <col min="9511" max="9511" width="6.42578125" style="225" customWidth="1"/>
    <col min="9512" max="9512" width="6.5703125" style="225" customWidth="1"/>
    <col min="9513" max="9513" width="6.28515625" style="225" customWidth="1"/>
    <col min="9514" max="9514" width="6.42578125" style="225" customWidth="1"/>
    <col min="9515" max="9515" width="7.140625" style="225" customWidth="1"/>
    <col min="9516" max="9516" width="6" style="225" customWidth="1"/>
    <col min="9517" max="9517" width="8" style="225" customWidth="1"/>
    <col min="9518" max="9518" width="7.5703125" style="225" customWidth="1"/>
    <col min="9519" max="9757" width="11.42578125" style="225"/>
    <col min="9758" max="9758" width="29.42578125" style="225" customWidth="1"/>
    <col min="9759" max="9759" width="7" style="225" customWidth="1"/>
    <col min="9760" max="9760" width="6.140625" style="225" customWidth="1"/>
    <col min="9761" max="9761" width="6" style="225" customWidth="1"/>
    <col min="9762" max="9762" width="6.28515625" style="225" customWidth="1"/>
    <col min="9763" max="9763" width="6.140625" style="225" customWidth="1"/>
    <col min="9764" max="9764" width="5.7109375" style="225" customWidth="1"/>
    <col min="9765" max="9765" width="7.140625" style="225" customWidth="1"/>
    <col min="9766" max="9766" width="6.28515625" style="225" customWidth="1"/>
    <col min="9767" max="9767" width="6.42578125" style="225" customWidth="1"/>
    <col min="9768" max="9768" width="6.5703125" style="225" customWidth="1"/>
    <col min="9769" max="9769" width="6.28515625" style="225" customWidth="1"/>
    <col min="9770" max="9770" width="6.42578125" style="225" customWidth="1"/>
    <col min="9771" max="9771" width="7.140625" style="225" customWidth="1"/>
    <col min="9772" max="9772" width="6" style="225" customWidth="1"/>
    <col min="9773" max="9773" width="8" style="225" customWidth="1"/>
    <col min="9774" max="9774" width="7.5703125" style="225" customWidth="1"/>
    <col min="9775" max="10013" width="11.42578125" style="225"/>
    <col min="10014" max="10014" width="29.42578125" style="225" customWidth="1"/>
    <col min="10015" max="10015" width="7" style="225" customWidth="1"/>
    <col min="10016" max="10016" width="6.140625" style="225" customWidth="1"/>
    <col min="10017" max="10017" width="6" style="225" customWidth="1"/>
    <col min="10018" max="10018" width="6.28515625" style="225" customWidth="1"/>
    <col min="10019" max="10019" width="6.140625" style="225" customWidth="1"/>
    <col min="10020" max="10020" width="5.7109375" style="225" customWidth="1"/>
    <col min="10021" max="10021" width="7.140625" style="225" customWidth="1"/>
    <col min="10022" max="10022" width="6.28515625" style="225" customWidth="1"/>
    <col min="10023" max="10023" width="6.42578125" style="225" customWidth="1"/>
    <col min="10024" max="10024" width="6.5703125" style="225" customWidth="1"/>
    <col min="10025" max="10025" width="6.28515625" style="225" customWidth="1"/>
    <col min="10026" max="10026" width="6.42578125" style="225" customWidth="1"/>
    <col min="10027" max="10027" width="7.140625" style="225" customWidth="1"/>
    <col min="10028" max="10028" width="6" style="225" customWidth="1"/>
    <col min="10029" max="10029" width="8" style="225" customWidth="1"/>
    <col min="10030" max="10030" width="7.5703125" style="225" customWidth="1"/>
    <col min="10031" max="10269" width="11.42578125" style="225"/>
    <col min="10270" max="10270" width="29.42578125" style="225" customWidth="1"/>
    <col min="10271" max="10271" width="7" style="225" customWidth="1"/>
    <col min="10272" max="10272" width="6.140625" style="225" customWidth="1"/>
    <col min="10273" max="10273" width="6" style="225" customWidth="1"/>
    <col min="10274" max="10274" width="6.28515625" style="225" customWidth="1"/>
    <col min="10275" max="10275" width="6.140625" style="225" customWidth="1"/>
    <col min="10276" max="10276" width="5.7109375" style="225" customWidth="1"/>
    <col min="10277" max="10277" width="7.140625" style="225" customWidth="1"/>
    <col min="10278" max="10278" width="6.28515625" style="225" customWidth="1"/>
    <col min="10279" max="10279" width="6.42578125" style="225" customWidth="1"/>
    <col min="10280" max="10280" width="6.5703125" style="225" customWidth="1"/>
    <col min="10281" max="10281" width="6.28515625" style="225" customWidth="1"/>
    <col min="10282" max="10282" width="6.42578125" style="225" customWidth="1"/>
    <col min="10283" max="10283" width="7.140625" style="225" customWidth="1"/>
    <col min="10284" max="10284" width="6" style="225" customWidth="1"/>
    <col min="10285" max="10285" width="8" style="225" customWidth="1"/>
    <col min="10286" max="10286" width="7.5703125" style="225" customWidth="1"/>
    <col min="10287" max="10525" width="11.42578125" style="225"/>
    <col min="10526" max="10526" width="29.42578125" style="225" customWidth="1"/>
    <col min="10527" max="10527" width="7" style="225" customWidth="1"/>
    <col min="10528" max="10528" width="6.140625" style="225" customWidth="1"/>
    <col min="10529" max="10529" width="6" style="225" customWidth="1"/>
    <col min="10530" max="10530" width="6.28515625" style="225" customWidth="1"/>
    <col min="10531" max="10531" width="6.140625" style="225" customWidth="1"/>
    <col min="10532" max="10532" width="5.7109375" style="225" customWidth="1"/>
    <col min="10533" max="10533" width="7.140625" style="225" customWidth="1"/>
    <col min="10534" max="10534" width="6.28515625" style="225" customWidth="1"/>
    <col min="10535" max="10535" width="6.42578125" style="225" customWidth="1"/>
    <col min="10536" max="10536" width="6.5703125" style="225" customWidth="1"/>
    <col min="10537" max="10537" width="6.28515625" style="225" customWidth="1"/>
    <col min="10538" max="10538" width="6.42578125" style="225" customWidth="1"/>
    <col min="10539" max="10539" width="7.140625" style="225" customWidth="1"/>
    <col min="10540" max="10540" width="6" style="225" customWidth="1"/>
    <col min="10541" max="10541" width="8" style="225" customWidth="1"/>
    <col min="10542" max="10542" width="7.5703125" style="225" customWidth="1"/>
    <col min="10543" max="10781" width="11.42578125" style="225"/>
    <col min="10782" max="10782" width="29.42578125" style="225" customWidth="1"/>
    <col min="10783" max="10783" width="7" style="225" customWidth="1"/>
    <col min="10784" max="10784" width="6.140625" style="225" customWidth="1"/>
    <col min="10785" max="10785" width="6" style="225" customWidth="1"/>
    <col min="10786" max="10786" width="6.28515625" style="225" customWidth="1"/>
    <col min="10787" max="10787" width="6.140625" style="225" customWidth="1"/>
    <col min="10788" max="10788" width="5.7109375" style="225" customWidth="1"/>
    <col min="10789" max="10789" width="7.140625" style="225" customWidth="1"/>
    <col min="10790" max="10790" width="6.28515625" style="225" customWidth="1"/>
    <col min="10791" max="10791" width="6.42578125" style="225" customWidth="1"/>
    <col min="10792" max="10792" width="6.5703125" style="225" customWidth="1"/>
    <col min="10793" max="10793" width="6.28515625" style="225" customWidth="1"/>
    <col min="10794" max="10794" width="6.42578125" style="225" customWidth="1"/>
    <col min="10795" max="10795" width="7.140625" style="225" customWidth="1"/>
    <col min="10796" max="10796" width="6" style="225" customWidth="1"/>
    <col min="10797" max="10797" width="8" style="225" customWidth="1"/>
    <col min="10798" max="10798" width="7.5703125" style="225" customWidth="1"/>
    <col min="10799" max="11037" width="11.42578125" style="225"/>
    <col min="11038" max="11038" width="29.42578125" style="225" customWidth="1"/>
    <col min="11039" max="11039" width="7" style="225" customWidth="1"/>
    <col min="11040" max="11040" width="6.140625" style="225" customWidth="1"/>
    <col min="11041" max="11041" width="6" style="225" customWidth="1"/>
    <col min="11042" max="11042" width="6.28515625" style="225" customWidth="1"/>
    <col min="11043" max="11043" width="6.140625" style="225" customWidth="1"/>
    <col min="11044" max="11044" width="5.7109375" style="225" customWidth="1"/>
    <col min="11045" max="11045" width="7.140625" style="225" customWidth="1"/>
    <col min="11046" max="11046" width="6.28515625" style="225" customWidth="1"/>
    <col min="11047" max="11047" width="6.42578125" style="225" customWidth="1"/>
    <col min="11048" max="11048" width="6.5703125" style="225" customWidth="1"/>
    <col min="11049" max="11049" width="6.28515625" style="225" customWidth="1"/>
    <col min="11050" max="11050" width="6.42578125" style="225" customWidth="1"/>
    <col min="11051" max="11051" width="7.140625" style="225" customWidth="1"/>
    <col min="11052" max="11052" width="6" style="225" customWidth="1"/>
    <col min="11053" max="11053" width="8" style="225" customWidth="1"/>
    <col min="11054" max="11054" width="7.5703125" style="225" customWidth="1"/>
    <col min="11055" max="11293" width="11.42578125" style="225"/>
    <col min="11294" max="11294" width="29.42578125" style="225" customWidth="1"/>
    <col min="11295" max="11295" width="7" style="225" customWidth="1"/>
    <col min="11296" max="11296" width="6.140625" style="225" customWidth="1"/>
    <col min="11297" max="11297" width="6" style="225" customWidth="1"/>
    <col min="11298" max="11298" width="6.28515625" style="225" customWidth="1"/>
    <col min="11299" max="11299" width="6.140625" style="225" customWidth="1"/>
    <col min="11300" max="11300" width="5.7109375" style="225" customWidth="1"/>
    <col min="11301" max="11301" width="7.140625" style="225" customWidth="1"/>
    <col min="11302" max="11302" width="6.28515625" style="225" customWidth="1"/>
    <col min="11303" max="11303" width="6.42578125" style="225" customWidth="1"/>
    <col min="11304" max="11304" width="6.5703125" style="225" customWidth="1"/>
    <col min="11305" max="11305" width="6.28515625" style="225" customWidth="1"/>
    <col min="11306" max="11306" width="6.42578125" style="225" customWidth="1"/>
    <col min="11307" max="11307" width="7.140625" style="225" customWidth="1"/>
    <col min="11308" max="11308" width="6" style="225" customWidth="1"/>
    <col min="11309" max="11309" width="8" style="225" customWidth="1"/>
    <col min="11310" max="11310" width="7.5703125" style="225" customWidth="1"/>
    <col min="11311" max="11549" width="11.42578125" style="225"/>
    <col min="11550" max="11550" width="29.42578125" style="225" customWidth="1"/>
    <col min="11551" max="11551" width="7" style="225" customWidth="1"/>
    <col min="11552" max="11552" width="6.140625" style="225" customWidth="1"/>
    <col min="11553" max="11553" width="6" style="225" customWidth="1"/>
    <col min="11554" max="11554" width="6.28515625" style="225" customWidth="1"/>
    <col min="11555" max="11555" width="6.140625" style="225" customWidth="1"/>
    <col min="11556" max="11556" width="5.7109375" style="225" customWidth="1"/>
    <col min="11557" max="11557" width="7.140625" style="225" customWidth="1"/>
    <col min="11558" max="11558" width="6.28515625" style="225" customWidth="1"/>
    <col min="11559" max="11559" width="6.42578125" style="225" customWidth="1"/>
    <col min="11560" max="11560" width="6.5703125" style="225" customWidth="1"/>
    <col min="11561" max="11561" width="6.28515625" style="225" customWidth="1"/>
    <col min="11562" max="11562" width="6.42578125" style="225" customWidth="1"/>
    <col min="11563" max="11563" width="7.140625" style="225" customWidth="1"/>
    <col min="11564" max="11564" width="6" style="225" customWidth="1"/>
    <col min="11565" max="11565" width="8" style="225" customWidth="1"/>
    <col min="11566" max="11566" width="7.5703125" style="225" customWidth="1"/>
    <col min="11567" max="11805" width="11.42578125" style="225"/>
    <col min="11806" max="11806" width="29.42578125" style="225" customWidth="1"/>
    <col min="11807" max="11807" width="7" style="225" customWidth="1"/>
    <col min="11808" max="11808" width="6.140625" style="225" customWidth="1"/>
    <col min="11809" max="11809" width="6" style="225" customWidth="1"/>
    <col min="11810" max="11810" width="6.28515625" style="225" customWidth="1"/>
    <col min="11811" max="11811" width="6.140625" style="225" customWidth="1"/>
    <col min="11812" max="11812" width="5.7109375" style="225" customWidth="1"/>
    <col min="11813" max="11813" width="7.140625" style="225" customWidth="1"/>
    <col min="11814" max="11814" width="6.28515625" style="225" customWidth="1"/>
    <col min="11815" max="11815" width="6.42578125" style="225" customWidth="1"/>
    <col min="11816" max="11816" width="6.5703125" style="225" customWidth="1"/>
    <col min="11817" max="11817" width="6.28515625" style="225" customWidth="1"/>
    <col min="11818" max="11818" width="6.42578125" style="225" customWidth="1"/>
    <col min="11819" max="11819" width="7.140625" style="225" customWidth="1"/>
    <col min="11820" max="11820" width="6" style="225" customWidth="1"/>
    <col min="11821" max="11821" width="8" style="225" customWidth="1"/>
    <col min="11822" max="11822" width="7.5703125" style="225" customWidth="1"/>
    <col min="11823" max="12061" width="11.42578125" style="225"/>
    <col min="12062" max="12062" width="29.42578125" style="225" customWidth="1"/>
    <col min="12063" max="12063" width="7" style="225" customWidth="1"/>
    <col min="12064" max="12064" width="6.140625" style="225" customWidth="1"/>
    <col min="12065" max="12065" width="6" style="225" customWidth="1"/>
    <col min="12066" max="12066" width="6.28515625" style="225" customWidth="1"/>
    <col min="12067" max="12067" width="6.140625" style="225" customWidth="1"/>
    <col min="12068" max="12068" width="5.7109375" style="225" customWidth="1"/>
    <col min="12069" max="12069" width="7.140625" style="225" customWidth="1"/>
    <col min="12070" max="12070" width="6.28515625" style="225" customWidth="1"/>
    <col min="12071" max="12071" width="6.42578125" style="225" customWidth="1"/>
    <col min="12072" max="12072" width="6.5703125" style="225" customWidth="1"/>
    <col min="12073" max="12073" width="6.28515625" style="225" customWidth="1"/>
    <col min="12074" max="12074" width="6.42578125" style="225" customWidth="1"/>
    <col min="12075" max="12075" width="7.140625" style="225" customWidth="1"/>
    <col min="12076" max="12076" width="6" style="225" customWidth="1"/>
    <col min="12077" max="12077" width="8" style="225" customWidth="1"/>
    <col min="12078" max="12078" width="7.5703125" style="225" customWidth="1"/>
    <col min="12079" max="12317" width="11.42578125" style="225"/>
    <col min="12318" max="12318" width="29.42578125" style="225" customWidth="1"/>
    <col min="12319" max="12319" width="7" style="225" customWidth="1"/>
    <col min="12320" max="12320" width="6.140625" style="225" customWidth="1"/>
    <col min="12321" max="12321" width="6" style="225" customWidth="1"/>
    <col min="12322" max="12322" width="6.28515625" style="225" customWidth="1"/>
    <col min="12323" max="12323" width="6.140625" style="225" customWidth="1"/>
    <col min="12324" max="12324" width="5.7109375" style="225" customWidth="1"/>
    <col min="12325" max="12325" width="7.140625" style="225" customWidth="1"/>
    <col min="12326" max="12326" width="6.28515625" style="225" customWidth="1"/>
    <col min="12327" max="12327" width="6.42578125" style="225" customWidth="1"/>
    <col min="12328" max="12328" width="6.5703125" style="225" customWidth="1"/>
    <col min="12329" max="12329" width="6.28515625" style="225" customWidth="1"/>
    <col min="12330" max="12330" width="6.42578125" style="225" customWidth="1"/>
    <col min="12331" max="12331" width="7.140625" style="225" customWidth="1"/>
    <col min="12332" max="12332" width="6" style="225" customWidth="1"/>
    <col min="12333" max="12333" width="8" style="225" customWidth="1"/>
    <col min="12334" max="12334" width="7.5703125" style="225" customWidth="1"/>
    <col min="12335" max="12573" width="11.42578125" style="225"/>
    <col min="12574" max="12574" width="29.42578125" style="225" customWidth="1"/>
    <col min="12575" max="12575" width="7" style="225" customWidth="1"/>
    <col min="12576" max="12576" width="6.140625" style="225" customWidth="1"/>
    <col min="12577" max="12577" width="6" style="225" customWidth="1"/>
    <col min="12578" max="12578" width="6.28515625" style="225" customWidth="1"/>
    <col min="12579" max="12579" width="6.140625" style="225" customWidth="1"/>
    <col min="12580" max="12580" width="5.7109375" style="225" customWidth="1"/>
    <col min="12581" max="12581" width="7.140625" style="225" customWidth="1"/>
    <col min="12582" max="12582" width="6.28515625" style="225" customWidth="1"/>
    <col min="12583" max="12583" width="6.42578125" style="225" customWidth="1"/>
    <col min="12584" max="12584" width="6.5703125" style="225" customWidth="1"/>
    <col min="12585" max="12585" width="6.28515625" style="225" customWidth="1"/>
    <col min="12586" max="12586" width="6.42578125" style="225" customWidth="1"/>
    <col min="12587" max="12587" width="7.140625" style="225" customWidth="1"/>
    <col min="12588" max="12588" width="6" style="225" customWidth="1"/>
    <col min="12589" max="12589" width="8" style="225" customWidth="1"/>
    <col min="12590" max="12590" width="7.5703125" style="225" customWidth="1"/>
    <col min="12591" max="12829" width="11.42578125" style="225"/>
    <col min="12830" max="12830" width="29.42578125" style="225" customWidth="1"/>
    <col min="12831" max="12831" width="7" style="225" customWidth="1"/>
    <col min="12832" max="12832" width="6.140625" style="225" customWidth="1"/>
    <col min="12833" max="12833" width="6" style="225" customWidth="1"/>
    <col min="12834" max="12834" width="6.28515625" style="225" customWidth="1"/>
    <col min="12835" max="12835" width="6.140625" style="225" customWidth="1"/>
    <col min="12836" max="12836" width="5.7109375" style="225" customWidth="1"/>
    <col min="12837" max="12837" width="7.140625" style="225" customWidth="1"/>
    <col min="12838" max="12838" width="6.28515625" style="225" customWidth="1"/>
    <col min="12839" max="12839" width="6.42578125" style="225" customWidth="1"/>
    <col min="12840" max="12840" width="6.5703125" style="225" customWidth="1"/>
    <col min="12841" max="12841" width="6.28515625" style="225" customWidth="1"/>
    <col min="12842" max="12842" width="6.42578125" style="225" customWidth="1"/>
    <col min="12843" max="12843" width="7.140625" style="225" customWidth="1"/>
    <col min="12844" max="12844" width="6" style="225" customWidth="1"/>
    <col min="12845" max="12845" width="8" style="225" customWidth="1"/>
    <col min="12846" max="12846" width="7.5703125" style="225" customWidth="1"/>
    <col min="12847" max="13085" width="11.42578125" style="225"/>
    <col min="13086" max="13086" width="29.42578125" style="225" customWidth="1"/>
    <col min="13087" max="13087" width="7" style="225" customWidth="1"/>
    <col min="13088" max="13088" width="6.140625" style="225" customWidth="1"/>
    <col min="13089" max="13089" width="6" style="225" customWidth="1"/>
    <col min="13090" max="13090" width="6.28515625" style="225" customWidth="1"/>
    <col min="13091" max="13091" width="6.140625" style="225" customWidth="1"/>
    <col min="13092" max="13092" width="5.7109375" style="225" customWidth="1"/>
    <col min="13093" max="13093" width="7.140625" style="225" customWidth="1"/>
    <col min="13094" max="13094" width="6.28515625" style="225" customWidth="1"/>
    <col min="13095" max="13095" width="6.42578125" style="225" customWidth="1"/>
    <col min="13096" max="13096" width="6.5703125" style="225" customWidth="1"/>
    <col min="13097" max="13097" width="6.28515625" style="225" customWidth="1"/>
    <col min="13098" max="13098" width="6.42578125" style="225" customWidth="1"/>
    <col min="13099" max="13099" width="7.140625" style="225" customWidth="1"/>
    <col min="13100" max="13100" width="6" style="225" customWidth="1"/>
    <col min="13101" max="13101" width="8" style="225" customWidth="1"/>
    <col min="13102" max="13102" width="7.5703125" style="225" customWidth="1"/>
    <col min="13103" max="13341" width="11.42578125" style="225"/>
    <col min="13342" max="13342" width="29.42578125" style="225" customWidth="1"/>
    <col min="13343" max="13343" width="7" style="225" customWidth="1"/>
    <col min="13344" max="13344" width="6.140625" style="225" customWidth="1"/>
    <col min="13345" max="13345" width="6" style="225" customWidth="1"/>
    <col min="13346" max="13346" width="6.28515625" style="225" customWidth="1"/>
    <col min="13347" max="13347" width="6.140625" style="225" customWidth="1"/>
    <col min="13348" max="13348" width="5.7109375" style="225" customWidth="1"/>
    <col min="13349" max="13349" width="7.140625" style="225" customWidth="1"/>
    <col min="13350" max="13350" width="6.28515625" style="225" customWidth="1"/>
    <col min="13351" max="13351" width="6.42578125" style="225" customWidth="1"/>
    <col min="13352" max="13352" width="6.5703125" style="225" customWidth="1"/>
    <col min="13353" max="13353" width="6.28515625" style="225" customWidth="1"/>
    <col min="13354" max="13354" width="6.42578125" style="225" customWidth="1"/>
    <col min="13355" max="13355" width="7.140625" style="225" customWidth="1"/>
    <col min="13356" max="13356" width="6" style="225" customWidth="1"/>
    <col min="13357" max="13357" width="8" style="225" customWidth="1"/>
    <col min="13358" max="13358" width="7.5703125" style="225" customWidth="1"/>
    <col min="13359" max="13597" width="11.42578125" style="225"/>
    <col min="13598" max="13598" width="29.42578125" style="225" customWidth="1"/>
    <col min="13599" max="13599" width="7" style="225" customWidth="1"/>
    <col min="13600" max="13600" width="6.140625" style="225" customWidth="1"/>
    <col min="13601" max="13601" width="6" style="225" customWidth="1"/>
    <col min="13602" max="13602" width="6.28515625" style="225" customWidth="1"/>
    <col min="13603" max="13603" width="6.140625" style="225" customWidth="1"/>
    <col min="13604" max="13604" width="5.7109375" style="225" customWidth="1"/>
    <col min="13605" max="13605" width="7.140625" style="225" customWidth="1"/>
    <col min="13606" max="13606" width="6.28515625" style="225" customWidth="1"/>
    <col min="13607" max="13607" width="6.42578125" style="225" customWidth="1"/>
    <col min="13608" max="13608" width="6.5703125" style="225" customWidth="1"/>
    <col min="13609" max="13609" width="6.28515625" style="225" customWidth="1"/>
    <col min="13610" max="13610" width="6.42578125" style="225" customWidth="1"/>
    <col min="13611" max="13611" width="7.140625" style="225" customWidth="1"/>
    <col min="13612" max="13612" width="6" style="225" customWidth="1"/>
    <col min="13613" max="13613" width="8" style="225" customWidth="1"/>
    <col min="13614" max="13614" width="7.5703125" style="225" customWidth="1"/>
    <col min="13615" max="13853" width="11.42578125" style="225"/>
    <col min="13854" max="13854" width="29.42578125" style="225" customWidth="1"/>
    <col min="13855" max="13855" width="7" style="225" customWidth="1"/>
    <col min="13856" max="13856" width="6.140625" style="225" customWidth="1"/>
    <col min="13857" max="13857" width="6" style="225" customWidth="1"/>
    <col min="13858" max="13858" width="6.28515625" style="225" customWidth="1"/>
    <col min="13859" max="13859" width="6.140625" style="225" customWidth="1"/>
    <col min="13860" max="13860" width="5.7109375" style="225" customWidth="1"/>
    <col min="13861" max="13861" width="7.140625" style="225" customWidth="1"/>
    <col min="13862" max="13862" width="6.28515625" style="225" customWidth="1"/>
    <col min="13863" max="13863" width="6.42578125" style="225" customWidth="1"/>
    <col min="13864" max="13864" width="6.5703125" style="225" customWidth="1"/>
    <col min="13865" max="13865" width="6.28515625" style="225" customWidth="1"/>
    <col min="13866" max="13866" width="6.42578125" style="225" customWidth="1"/>
    <col min="13867" max="13867" width="7.140625" style="225" customWidth="1"/>
    <col min="13868" max="13868" width="6" style="225" customWidth="1"/>
    <col min="13869" max="13869" width="8" style="225" customWidth="1"/>
    <col min="13870" max="13870" width="7.5703125" style="225" customWidth="1"/>
    <col min="13871" max="14109" width="11.42578125" style="225"/>
    <col min="14110" max="14110" width="29.42578125" style="225" customWidth="1"/>
    <col min="14111" max="14111" width="7" style="225" customWidth="1"/>
    <col min="14112" max="14112" width="6.140625" style="225" customWidth="1"/>
    <col min="14113" max="14113" width="6" style="225" customWidth="1"/>
    <col min="14114" max="14114" width="6.28515625" style="225" customWidth="1"/>
    <col min="14115" max="14115" width="6.140625" style="225" customWidth="1"/>
    <col min="14116" max="14116" width="5.7109375" style="225" customWidth="1"/>
    <col min="14117" max="14117" width="7.140625" style="225" customWidth="1"/>
    <col min="14118" max="14118" width="6.28515625" style="225" customWidth="1"/>
    <col min="14119" max="14119" width="6.42578125" style="225" customWidth="1"/>
    <col min="14120" max="14120" width="6.5703125" style="225" customWidth="1"/>
    <col min="14121" max="14121" width="6.28515625" style="225" customWidth="1"/>
    <col min="14122" max="14122" width="6.42578125" style="225" customWidth="1"/>
    <col min="14123" max="14123" width="7.140625" style="225" customWidth="1"/>
    <col min="14124" max="14124" width="6" style="225" customWidth="1"/>
    <col min="14125" max="14125" width="8" style="225" customWidth="1"/>
    <col min="14126" max="14126" width="7.5703125" style="225" customWidth="1"/>
    <col min="14127" max="14365" width="11.42578125" style="225"/>
    <col min="14366" max="14366" width="29.42578125" style="225" customWidth="1"/>
    <col min="14367" max="14367" width="7" style="225" customWidth="1"/>
    <col min="14368" max="14368" width="6.140625" style="225" customWidth="1"/>
    <col min="14369" max="14369" width="6" style="225" customWidth="1"/>
    <col min="14370" max="14370" width="6.28515625" style="225" customWidth="1"/>
    <col min="14371" max="14371" width="6.140625" style="225" customWidth="1"/>
    <col min="14372" max="14372" width="5.7109375" style="225" customWidth="1"/>
    <col min="14373" max="14373" width="7.140625" style="225" customWidth="1"/>
    <col min="14374" max="14374" width="6.28515625" style="225" customWidth="1"/>
    <col min="14375" max="14375" width="6.42578125" style="225" customWidth="1"/>
    <col min="14376" max="14376" width="6.5703125" style="225" customWidth="1"/>
    <col min="14377" max="14377" width="6.28515625" style="225" customWidth="1"/>
    <col min="14378" max="14378" width="6.42578125" style="225" customWidth="1"/>
    <col min="14379" max="14379" width="7.140625" style="225" customWidth="1"/>
    <col min="14380" max="14380" width="6" style="225" customWidth="1"/>
    <col min="14381" max="14381" width="8" style="225" customWidth="1"/>
    <col min="14382" max="14382" width="7.5703125" style="225" customWidth="1"/>
    <col min="14383" max="14621" width="11.42578125" style="225"/>
    <col min="14622" max="14622" width="29.42578125" style="225" customWidth="1"/>
    <col min="14623" max="14623" width="7" style="225" customWidth="1"/>
    <col min="14624" max="14624" width="6.140625" style="225" customWidth="1"/>
    <col min="14625" max="14625" width="6" style="225" customWidth="1"/>
    <col min="14626" max="14626" width="6.28515625" style="225" customWidth="1"/>
    <col min="14627" max="14627" width="6.140625" style="225" customWidth="1"/>
    <col min="14628" max="14628" width="5.7109375" style="225" customWidth="1"/>
    <col min="14629" max="14629" width="7.140625" style="225" customWidth="1"/>
    <col min="14630" max="14630" width="6.28515625" style="225" customWidth="1"/>
    <col min="14631" max="14631" width="6.42578125" style="225" customWidth="1"/>
    <col min="14632" max="14632" width="6.5703125" style="225" customWidth="1"/>
    <col min="14633" max="14633" width="6.28515625" style="225" customWidth="1"/>
    <col min="14634" max="14634" width="6.42578125" style="225" customWidth="1"/>
    <col min="14635" max="14635" width="7.140625" style="225" customWidth="1"/>
    <col min="14636" max="14636" width="6" style="225" customWidth="1"/>
    <col min="14637" max="14637" width="8" style="225" customWidth="1"/>
    <col min="14638" max="14638" width="7.5703125" style="225" customWidth="1"/>
    <col min="14639" max="14877" width="11.42578125" style="225"/>
    <col min="14878" max="14878" width="29.42578125" style="225" customWidth="1"/>
    <col min="14879" max="14879" width="7" style="225" customWidth="1"/>
    <col min="14880" max="14880" width="6.140625" style="225" customWidth="1"/>
    <col min="14881" max="14881" width="6" style="225" customWidth="1"/>
    <col min="14882" max="14882" width="6.28515625" style="225" customWidth="1"/>
    <col min="14883" max="14883" width="6.140625" style="225" customWidth="1"/>
    <col min="14884" max="14884" width="5.7109375" style="225" customWidth="1"/>
    <col min="14885" max="14885" width="7.140625" style="225" customWidth="1"/>
    <col min="14886" max="14886" width="6.28515625" style="225" customWidth="1"/>
    <col min="14887" max="14887" width="6.42578125" style="225" customWidth="1"/>
    <col min="14888" max="14888" width="6.5703125" style="225" customWidth="1"/>
    <col min="14889" max="14889" width="6.28515625" style="225" customWidth="1"/>
    <col min="14890" max="14890" width="6.42578125" style="225" customWidth="1"/>
    <col min="14891" max="14891" width="7.140625" style="225" customWidth="1"/>
    <col min="14892" max="14892" width="6" style="225" customWidth="1"/>
    <col min="14893" max="14893" width="8" style="225" customWidth="1"/>
    <col min="14894" max="14894" width="7.5703125" style="225" customWidth="1"/>
    <col min="14895" max="15133" width="11.42578125" style="225"/>
    <col min="15134" max="15134" width="29.42578125" style="225" customWidth="1"/>
    <col min="15135" max="15135" width="7" style="225" customWidth="1"/>
    <col min="15136" max="15136" width="6.140625" style="225" customWidth="1"/>
    <col min="15137" max="15137" width="6" style="225" customWidth="1"/>
    <col min="15138" max="15138" width="6.28515625" style="225" customWidth="1"/>
    <col min="15139" max="15139" width="6.140625" style="225" customWidth="1"/>
    <col min="15140" max="15140" width="5.7109375" style="225" customWidth="1"/>
    <col min="15141" max="15141" width="7.140625" style="225" customWidth="1"/>
    <col min="15142" max="15142" width="6.28515625" style="225" customWidth="1"/>
    <col min="15143" max="15143" width="6.42578125" style="225" customWidth="1"/>
    <col min="15144" max="15144" width="6.5703125" style="225" customWidth="1"/>
    <col min="15145" max="15145" width="6.28515625" style="225" customWidth="1"/>
    <col min="15146" max="15146" width="6.42578125" style="225" customWidth="1"/>
    <col min="15147" max="15147" width="7.140625" style="225" customWidth="1"/>
    <col min="15148" max="15148" width="6" style="225" customWidth="1"/>
    <col min="15149" max="15149" width="8" style="225" customWidth="1"/>
    <col min="15150" max="15150" width="7.5703125" style="225" customWidth="1"/>
    <col min="15151" max="15389" width="11.42578125" style="225"/>
    <col min="15390" max="15390" width="29.42578125" style="225" customWidth="1"/>
    <col min="15391" max="15391" width="7" style="225" customWidth="1"/>
    <col min="15392" max="15392" width="6.140625" style="225" customWidth="1"/>
    <col min="15393" max="15393" width="6" style="225" customWidth="1"/>
    <col min="15394" max="15394" width="6.28515625" style="225" customWidth="1"/>
    <col min="15395" max="15395" width="6.140625" style="225" customWidth="1"/>
    <col min="15396" max="15396" width="5.7109375" style="225" customWidth="1"/>
    <col min="15397" max="15397" width="7.140625" style="225" customWidth="1"/>
    <col min="15398" max="15398" width="6.28515625" style="225" customWidth="1"/>
    <col min="15399" max="15399" width="6.42578125" style="225" customWidth="1"/>
    <col min="15400" max="15400" width="6.5703125" style="225" customWidth="1"/>
    <col min="15401" max="15401" width="6.28515625" style="225" customWidth="1"/>
    <col min="15402" max="15402" width="6.42578125" style="225" customWidth="1"/>
    <col min="15403" max="15403" width="7.140625" style="225" customWidth="1"/>
    <col min="15404" max="15404" width="6" style="225" customWidth="1"/>
    <col min="15405" max="15405" width="8" style="225" customWidth="1"/>
    <col min="15406" max="15406" width="7.5703125" style="225" customWidth="1"/>
    <col min="15407" max="15645" width="11.42578125" style="225"/>
    <col min="15646" max="15646" width="29.42578125" style="225" customWidth="1"/>
    <col min="15647" max="15647" width="7" style="225" customWidth="1"/>
    <col min="15648" max="15648" width="6.140625" style="225" customWidth="1"/>
    <col min="15649" max="15649" width="6" style="225" customWidth="1"/>
    <col min="15650" max="15650" width="6.28515625" style="225" customWidth="1"/>
    <col min="15651" max="15651" width="6.140625" style="225" customWidth="1"/>
    <col min="15652" max="15652" width="5.7109375" style="225" customWidth="1"/>
    <col min="15653" max="15653" width="7.140625" style="225" customWidth="1"/>
    <col min="15654" max="15654" width="6.28515625" style="225" customWidth="1"/>
    <col min="15655" max="15655" width="6.42578125" style="225" customWidth="1"/>
    <col min="15656" max="15656" width="6.5703125" style="225" customWidth="1"/>
    <col min="15657" max="15657" width="6.28515625" style="225" customWidth="1"/>
    <col min="15658" max="15658" width="6.42578125" style="225" customWidth="1"/>
    <col min="15659" max="15659" width="7.140625" style="225" customWidth="1"/>
    <col min="15660" max="15660" width="6" style="225" customWidth="1"/>
    <col min="15661" max="15661" width="8" style="225" customWidth="1"/>
    <col min="15662" max="15662" width="7.5703125" style="225" customWidth="1"/>
    <col min="15663" max="15901" width="11.42578125" style="225"/>
    <col min="15902" max="15902" width="29.42578125" style="225" customWidth="1"/>
    <col min="15903" max="15903" width="7" style="225" customWidth="1"/>
    <col min="15904" max="15904" width="6.140625" style="225" customWidth="1"/>
    <col min="15905" max="15905" width="6" style="225" customWidth="1"/>
    <col min="15906" max="15906" width="6.28515625" style="225" customWidth="1"/>
    <col min="15907" max="15907" width="6.140625" style="225" customWidth="1"/>
    <col min="15908" max="15908" width="5.7109375" style="225" customWidth="1"/>
    <col min="15909" max="15909" width="7.140625" style="225" customWidth="1"/>
    <col min="15910" max="15910" width="6.28515625" style="225" customWidth="1"/>
    <col min="15911" max="15911" width="6.42578125" style="225" customWidth="1"/>
    <col min="15912" max="15912" width="6.5703125" style="225" customWidth="1"/>
    <col min="15913" max="15913" width="6.28515625" style="225" customWidth="1"/>
    <col min="15914" max="15914" width="6.42578125" style="225" customWidth="1"/>
    <col min="15915" max="15915" width="7.140625" style="225" customWidth="1"/>
    <col min="15916" max="15916" width="6" style="225" customWidth="1"/>
    <col min="15917" max="15917" width="8" style="225" customWidth="1"/>
    <col min="15918" max="15918" width="7.5703125" style="225" customWidth="1"/>
    <col min="15919" max="16157" width="11.42578125" style="225"/>
    <col min="16158" max="16158" width="29.42578125" style="225" customWidth="1"/>
    <col min="16159" max="16159" width="7" style="225" customWidth="1"/>
    <col min="16160" max="16160" width="6.140625" style="225" customWidth="1"/>
    <col min="16161" max="16161" width="6" style="225" customWidth="1"/>
    <col min="16162" max="16162" width="6.28515625" style="225" customWidth="1"/>
    <col min="16163" max="16163" width="6.140625" style="225" customWidth="1"/>
    <col min="16164" max="16164" width="5.7109375" style="225" customWidth="1"/>
    <col min="16165" max="16165" width="7.140625" style="225" customWidth="1"/>
    <col min="16166" max="16166" width="6.28515625" style="225" customWidth="1"/>
    <col min="16167" max="16167" width="6.42578125" style="225" customWidth="1"/>
    <col min="16168" max="16168" width="6.5703125" style="225" customWidth="1"/>
    <col min="16169" max="16169" width="6.28515625" style="225" customWidth="1"/>
    <col min="16170" max="16170" width="6.42578125" style="225" customWidth="1"/>
    <col min="16171" max="16171" width="7.140625" style="225" customWidth="1"/>
    <col min="16172" max="16172" width="6" style="225" customWidth="1"/>
    <col min="16173" max="16173" width="8" style="225" customWidth="1"/>
    <col min="16174" max="16174" width="7.5703125" style="225" customWidth="1"/>
    <col min="16175" max="16384" width="11.42578125" style="225"/>
  </cols>
  <sheetData>
    <row r="1" spans="1:49" s="216" customFormat="1" ht="18" x14ac:dyDescent="0.25">
      <c r="A1" s="218" t="s">
        <v>400</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7"/>
      <c r="AM1" s="187"/>
      <c r="AN1" s="187"/>
      <c r="AO1" s="187"/>
      <c r="AP1" s="187"/>
      <c r="AQ1" s="187"/>
      <c r="AR1" s="213"/>
      <c r="AS1" s="213"/>
      <c r="AT1" s="213"/>
      <c r="AU1" s="213"/>
      <c r="AV1" s="214"/>
      <c r="AW1" s="215" t="s">
        <v>427</v>
      </c>
    </row>
    <row r="2" spans="1:49" s="216" customFormat="1" ht="17.100000000000001" customHeight="1" x14ac:dyDescent="0.2">
      <c r="A2" s="218" t="s">
        <v>169</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7"/>
      <c r="AM2" s="187"/>
      <c r="AN2" s="187"/>
      <c r="AO2" s="187"/>
      <c r="AP2" s="187"/>
      <c r="AQ2" s="187"/>
      <c r="AR2" s="212"/>
      <c r="AS2" s="212"/>
      <c r="AT2" s="217"/>
      <c r="AU2" s="212"/>
      <c r="AV2" s="217"/>
      <c r="AW2" s="269"/>
    </row>
    <row r="3" spans="1:49" s="219" customFormat="1" ht="15" customHeight="1" x14ac:dyDescent="0.2">
      <c r="A3" s="218" t="s">
        <v>53</v>
      </c>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69"/>
    </row>
    <row r="4" spans="1:49" s="219" customFormat="1" ht="10.5" customHeight="1" x14ac:dyDescent="0.2">
      <c r="A4" s="270"/>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69"/>
    </row>
    <row r="5" spans="1:49" s="223" customFormat="1" ht="17.25" customHeight="1" x14ac:dyDescent="0.25">
      <c r="A5" s="547" t="s">
        <v>170</v>
      </c>
      <c r="B5" s="523" t="s">
        <v>171</v>
      </c>
      <c r="C5" s="523"/>
      <c r="D5" s="523"/>
      <c r="E5" s="523"/>
      <c r="F5" s="523"/>
      <c r="G5" s="523"/>
      <c r="H5" s="523"/>
      <c r="I5" s="523"/>
      <c r="J5" s="523"/>
      <c r="K5" s="523"/>
      <c r="L5" s="523"/>
      <c r="M5" s="523"/>
      <c r="N5" s="523"/>
      <c r="O5" s="523"/>
      <c r="P5" s="523"/>
      <c r="Q5" s="523"/>
      <c r="R5" s="523"/>
      <c r="S5" s="523"/>
      <c r="T5" s="523"/>
      <c r="U5" s="523"/>
      <c r="V5" s="523"/>
      <c r="W5" s="523"/>
      <c r="X5" s="523"/>
      <c r="Y5" s="523"/>
      <c r="Z5" s="523"/>
      <c r="AA5" s="523"/>
      <c r="AB5" s="523"/>
      <c r="AC5" s="523"/>
      <c r="AD5" s="523"/>
      <c r="AE5" s="523"/>
      <c r="AF5" s="523"/>
      <c r="AG5" s="523"/>
      <c r="AH5" s="523"/>
      <c r="AI5" s="523"/>
      <c r="AJ5" s="523"/>
      <c r="AK5" s="523"/>
      <c r="AL5" s="523"/>
      <c r="AM5" s="523"/>
      <c r="AN5" s="523"/>
      <c r="AO5" s="523"/>
      <c r="AP5" s="523"/>
      <c r="AQ5" s="523"/>
      <c r="AR5" s="523"/>
      <c r="AS5" s="523"/>
      <c r="AT5" s="523"/>
      <c r="AU5" s="523"/>
      <c r="AV5" s="523"/>
      <c r="AW5" s="523"/>
    </row>
    <row r="6" spans="1:49" ht="30.75" customHeight="1" x14ac:dyDescent="0.2">
      <c r="A6" s="552"/>
      <c r="B6" s="553" t="s">
        <v>172</v>
      </c>
      <c r="C6" s="553"/>
      <c r="D6" s="553"/>
      <c r="E6" s="553"/>
      <c r="F6" s="553"/>
      <c r="G6" s="271"/>
      <c r="H6" s="548" t="s">
        <v>173</v>
      </c>
      <c r="I6" s="548"/>
      <c r="J6" s="548"/>
      <c r="K6" s="548"/>
      <c r="L6" s="548"/>
      <c r="M6" s="195"/>
      <c r="N6" s="548" t="s">
        <v>109</v>
      </c>
      <c r="O6" s="548"/>
      <c r="P6" s="548"/>
      <c r="Q6" s="548"/>
      <c r="R6" s="548"/>
      <c r="S6" s="195"/>
      <c r="T6" s="548" t="s">
        <v>174</v>
      </c>
      <c r="U6" s="548"/>
      <c r="V6" s="548"/>
      <c r="W6" s="548"/>
      <c r="X6" s="548"/>
      <c r="Y6" s="195"/>
      <c r="Z6" s="548" t="s">
        <v>175</v>
      </c>
      <c r="AA6" s="548"/>
      <c r="AB6" s="548"/>
      <c r="AC6" s="548"/>
      <c r="AD6" s="548"/>
      <c r="AE6" s="195"/>
      <c r="AF6" s="548" t="s">
        <v>176</v>
      </c>
      <c r="AG6" s="548"/>
      <c r="AH6" s="548"/>
      <c r="AI6" s="548"/>
      <c r="AJ6" s="548"/>
      <c r="AK6" s="195"/>
      <c r="AL6" s="548" t="s">
        <v>177</v>
      </c>
      <c r="AM6" s="548"/>
      <c r="AN6" s="548"/>
      <c r="AO6" s="548"/>
      <c r="AP6" s="548"/>
      <c r="AQ6" s="195"/>
      <c r="AR6" s="522" t="s">
        <v>178</v>
      </c>
      <c r="AS6" s="522"/>
      <c r="AT6" s="522"/>
      <c r="AU6" s="522"/>
      <c r="AV6" s="522"/>
      <c r="AW6" s="522"/>
    </row>
    <row r="7" spans="1:49" ht="29.25" customHeight="1" x14ac:dyDescent="0.2">
      <c r="A7" s="552"/>
      <c r="B7" s="272">
        <v>2012</v>
      </c>
      <c r="C7" s="226"/>
      <c r="D7" s="272">
        <v>2013</v>
      </c>
      <c r="E7" s="226"/>
      <c r="F7" s="272">
        <v>2014</v>
      </c>
      <c r="G7" s="226"/>
      <c r="H7" s="272">
        <v>2012</v>
      </c>
      <c r="I7" s="226"/>
      <c r="J7" s="272">
        <v>2013</v>
      </c>
      <c r="K7" s="226"/>
      <c r="L7" s="272">
        <v>2014</v>
      </c>
      <c r="M7" s="226"/>
      <c r="N7" s="272">
        <v>2012</v>
      </c>
      <c r="O7" s="226"/>
      <c r="P7" s="272">
        <v>2013</v>
      </c>
      <c r="Q7" s="226"/>
      <c r="R7" s="272">
        <v>2014</v>
      </c>
      <c r="S7" s="226"/>
      <c r="T7" s="272">
        <v>2012</v>
      </c>
      <c r="U7" s="226"/>
      <c r="V7" s="272">
        <v>2013</v>
      </c>
      <c r="W7" s="226"/>
      <c r="X7" s="272">
        <v>2014</v>
      </c>
      <c r="Y7" s="226"/>
      <c r="Z7" s="272">
        <v>2012</v>
      </c>
      <c r="AA7" s="226"/>
      <c r="AB7" s="272">
        <v>2013</v>
      </c>
      <c r="AC7" s="226"/>
      <c r="AD7" s="272">
        <v>2014</v>
      </c>
      <c r="AE7" s="272"/>
      <c r="AF7" s="272">
        <v>2012</v>
      </c>
      <c r="AG7" s="226"/>
      <c r="AH7" s="272">
        <v>2013</v>
      </c>
      <c r="AI7" s="226"/>
      <c r="AJ7" s="272">
        <v>2014</v>
      </c>
      <c r="AK7" s="226"/>
      <c r="AL7" s="272">
        <v>2012</v>
      </c>
      <c r="AM7" s="226"/>
      <c r="AN7" s="272">
        <v>2013</v>
      </c>
      <c r="AO7" s="226"/>
      <c r="AP7" s="272">
        <v>2014</v>
      </c>
      <c r="AQ7" s="226"/>
      <c r="AR7" s="272">
        <v>2012</v>
      </c>
      <c r="AS7" s="226"/>
      <c r="AT7" s="272">
        <v>2013</v>
      </c>
      <c r="AU7" s="273"/>
      <c r="AV7" s="272">
        <v>2014</v>
      </c>
      <c r="AW7" s="273"/>
    </row>
    <row r="8" spans="1:49" s="230" customFormat="1" ht="15" customHeight="1" x14ac:dyDescent="0.2">
      <c r="A8" s="413" t="s">
        <v>4</v>
      </c>
      <c r="B8" s="244">
        <f t="shared" ref="B8:AV8" si="0">SUM(B9:B30)</f>
        <v>3</v>
      </c>
      <c r="C8" s="244"/>
      <c r="D8" s="245">
        <f t="shared" si="0"/>
        <v>42</v>
      </c>
      <c r="E8" s="245"/>
      <c r="F8" s="245">
        <f t="shared" ref="F8" si="1">SUM(F9:F30)</f>
        <v>19</v>
      </c>
      <c r="G8" s="245"/>
      <c r="H8" s="244">
        <f t="shared" si="0"/>
        <v>36</v>
      </c>
      <c r="I8" s="244"/>
      <c r="J8" s="245">
        <f t="shared" si="0"/>
        <v>134</v>
      </c>
      <c r="K8" s="245"/>
      <c r="L8" s="245">
        <f t="shared" ref="L8" si="2">SUM(L9:L30)</f>
        <v>829</v>
      </c>
      <c r="M8" s="245"/>
      <c r="N8" s="244">
        <f t="shared" si="0"/>
        <v>18</v>
      </c>
      <c r="O8" s="244"/>
      <c r="P8" s="245">
        <f t="shared" si="0"/>
        <v>60</v>
      </c>
      <c r="Q8" s="245"/>
      <c r="R8" s="245">
        <f t="shared" ref="R8" si="3">SUM(R9:R30)</f>
        <v>48</v>
      </c>
      <c r="S8" s="245"/>
      <c r="T8" s="244">
        <f t="shared" si="0"/>
        <v>20</v>
      </c>
      <c r="U8" s="244"/>
      <c r="V8" s="245">
        <f t="shared" si="0"/>
        <v>41</v>
      </c>
      <c r="W8" s="245"/>
      <c r="X8" s="245">
        <f t="shared" ref="X8" si="4">SUM(X9:X30)</f>
        <v>34</v>
      </c>
      <c r="Y8" s="245"/>
      <c r="Z8" s="244">
        <f t="shared" si="0"/>
        <v>1</v>
      </c>
      <c r="AA8" s="244"/>
      <c r="AB8" s="245">
        <f t="shared" si="0"/>
        <v>12</v>
      </c>
      <c r="AC8" s="245"/>
      <c r="AD8" s="274">
        <f t="shared" ref="AD8" si="5">SUM(AD9:AD30)</f>
        <v>5</v>
      </c>
      <c r="AE8" s="245"/>
      <c r="AF8" s="244">
        <f t="shared" si="0"/>
        <v>2</v>
      </c>
      <c r="AG8" s="244"/>
      <c r="AH8" s="245">
        <f t="shared" si="0"/>
        <v>18</v>
      </c>
      <c r="AI8" s="245"/>
      <c r="AJ8" s="245">
        <f t="shared" ref="AJ8" si="6">SUM(AJ9:AJ30)</f>
        <v>46</v>
      </c>
      <c r="AK8" s="245"/>
      <c r="AL8" s="244">
        <f t="shared" si="0"/>
        <v>1</v>
      </c>
      <c r="AM8" s="244"/>
      <c r="AN8" s="245">
        <f t="shared" si="0"/>
        <v>5</v>
      </c>
      <c r="AO8" s="245"/>
      <c r="AP8" s="245">
        <f t="shared" ref="AP8" si="7">SUM(AP9:AP30)</f>
        <v>2</v>
      </c>
      <c r="AQ8" s="245"/>
      <c r="AR8" s="244">
        <f t="shared" si="0"/>
        <v>2</v>
      </c>
      <c r="AS8" s="244"/>
      <c r="AT8" s="275">
        <f t="shared" si="0"/>
        <v>27</v>
      </c>
      <c r="AU8" s="246"/>
      <c r="AV8" s="275">
        <f t="shared" si="0"/>
        <v>42</v>
      </c>
      <c r="AW8" s="246"/>
    </row>
    <row r="9" spans="1:49" s="230" customFormat="1" ht="30" customHeight="1" x14ac:dyDescent="0.2">
      <c r="A9" s="401" t="s">
        <v>77</v>
      </c>
      <c r="B9" s="276">
        <v>0</v>
      </c>
      <c r="C9" s="276"/>
      <c r="D9" s="231">
        <v>0</v>
      </c>
      <c r="E9" s="231"/>
      <c r="F9" s="231">
        <v>0</v>
      </c>
      <c r="G9" s="231"/>
      <c r="H9" s="276">
        <v>0</v>
      </c>
      <c r="I9" s="276"/>
      <c r="J9" s="276">
        <v>3</v>
      </c>
      <c r="K9" s="276"/>
      <c r="L9" s="231">
        <v>2</v>
      </c>
      <c r="M9" s="276"/>
      <c r="N9" s="276">
        <v>1</v>
      </c>
      <c r="O9" s="276"/>
      <c r="P9" s="276">
        <v>4</v>
      </c>
      <c r="Q9" s="276"/>
      <c r="R9" s="231">
        <v>1</v>
      </c>
      <c r="S9" s="276"/>
      <c r="T9" s="276">
        <v>0</v>
      </c>
      <c r="U9" s="276"/>
      <c r="V9" s="276">
        <v>2</v>
      </c>
      <c r="W9" s="276"/>
      <c r="X9" s="231">
        <v>0</v>
      </c>
      <c r="Y9" s="276"/>
      <c r="Z9" s="276">
        <v>0</v>
      </c>
      <c r="AA9" s="276"/>
      <c r="AB9" s="276">
        <v>0</v>
      </c>
      <c r="AC9" s="276"/>
      <c r="AD9" s="231">
        <v>0</v>
      </c>
      <c r="AE9" s="276"/>
      <c r="AF9" s="276">
        <v>0</v>
      </c>
      <c r="AG9" s="276"/>
      <c r="AH9" s="276">
        <v>3</v>
      </c>
      <c r="AI9" s="276"/>
      <c r="AJ9" s="231">
        <v>2</v>
      </c>
      <c r="AK9" s="276"/>
      <c r="AL9" s="276">
        <v>0</v>
      </c>
      <c r="AM9" s="276"/>
      <c r="AN9" s="276">
        <v>1</v>
      </c>
      <c r="AO9" s="276"/>
      <c r="AP9" s="231">
        <v>0</v>
      </c>
      <c r="AQ9" s="276"/>
      <c r="AR9" s="276">
        <v>0</v>
      </c>
      <c r="AS9" s="276"/>
      <c r="AT9" s="276">
        <v>2</v>
      </c>
      <c r="AU9" s="277"/>
      <c r="AV9" s="231">
        <v>4</v>
      </c>
      <c r="AW9" s="277"/>
    </row>
    <row r="10" spans="1:49" ht="15" customHeight="1" x14ac:dyDescent="0.2">
      <c r="A10" s="402" t="s">
        <v>179</v>
      </c>
      <c r="B10" s="278">
        <v>0</v>
      </c>
      <c r="C10" s="278"/>
      <c r="D10" s="234">
        <v>3</v>
      </c>
      <c r="E10" s="234"/>
      <c r="F10" s="234">
        <v>1</v>
      </c>
      <c r="G10" s="234"/>
      <c r="H10" s="278">
        <v>2</v>
      </c>
      <c r="I10" s="278"/>
      <c r="J10" s="278">
        <v>35</v>
      </c>
      <c r="K10" s="278"/>
      <c r="L10" s="234">
        <v>4</v>
      </c>
      <c r="M10" s="278"/>
      <c r="N10" s="278">
        <v>2</v>
      </c>
      <c r="O10" s="278"/>
      <c r="P10" s="278">
        <v>8</v>
      </c>
      <c r="Q10" s="278"/>
      <c r="R10" s="234">
        <v>7</v>
      </c>
      <c r="S10" s="278"/>
      <c r="T10" s="278">
        <v>2</v>
      </c>
      <c r="U10" s="278"/>
      <c r="V10" s="278">
        <v>2</v>
      </c>
      <c r="W10" s="278"/>
      <c r="X10" s="234">
        <v>2</v>
      </c>
      <c r="Y10" s="278"/>
      <c r="Z10" s="278">
        <v>0</v>
      </c>
      <c r="AA10" s="278"/>
      <c r="AB10" s="278">
        <v>7</v>
      </c>
      <c r="AC10" s="278"/>
      <c r="AD10" s="234">
        <v>0</v>
      </c>
      <c r="AE10" s="278"/>
      <c r="AF10" s="278">
        <v>1</v>
      </c>
      <c r="AG10" s="278"/>
      <c r="AH10" s="278">
        <v>5</v>
      </c>
      <c r="AI10" s="278"/>
      <c r="AJ10" s="234">
        <v>13</v>
      </c>
      <c r="AK10" s="278"/>
      <c r="AL10" s="278">
        <v>0</v>
      </c>
      <c r="AM10" s="278"/>
      <c r="AN10" s="278">
        <v>1</v>
      </c>
      <c r="AO10" s="278"/>
      <c r="AP10" s="234">
        <v>0</v>
      </c>
      <c r="AQ10" s="278"/>
      <c r="AR10" s="278">
        <v>0</v>
      </c>
      <c r="AS10" s="278"/>
      <c r="AT10" s="278">
        <v>4</v>
      </c>
      <c r="AU10" s="248"/>
      <c r="AV10" s="234">
        <v>5</v>
      </c>
      <c r="AW10" s="248"/>
    </row>
    <row r="11" spans="1:49" ht="15" customHeight="1" x14ac:dyDescent="0.2">
      <c r="A11" s="402" t="s">
        <v>79</v>
      </c>
      <c r="B11" s="278">
        <v>0</v>
      </c>
      <c r="C11" s="278"/>
      <c r="D11" s="234">
        <v>1</v>
      </c>
      <c r="E11" s="234"/>
      <c r="F11" s="234">
        <v>0</v>
      </c>
      <c r="G11" s="234"/>
      <c r="H11" s="278">
        <v>2</v>
      </c>
      <c r="I11" s="278"/>
      <c r="J11" s="278">
        <v>6</v>
      </c>
      <c r="K11" s="278"/>
      <c r="L11" s="234">
        <v>2</v>
      </c>
      <c r="M11" s="278"/>
      <c r="N11" s="278">
        <v>6</v>
      </c>
      <c r="O11" s="278"/>
      <c r="P11" s="278">
        <v>9</v>
      </c>
      <c r="Q11" s="278"/>
      <c r="R11" s="234">
        <v>15</v>
      </c>
      <c r="S11" s="278"/>
      <c r="T11" s="278">
        <v>0</v>
      </c>
      <c r="U11" s="278"/>
      <c r="V11" s="278">
        <v>2</v>
      </c>
      <c r="W11" s="278"/>
      <c r="X11" s="234">
        <v>0</v>
      </c>
      <c r="Y11" s="278"/>
      <c r="Z11" s="278">
        <v>0</v>
      </c>
      <c r="AA11" s="278"/>
      <c r="AB11" s="278">
        <v>0</v>
      </c>
      <c r="AC11" s="278"/>
      <c r="AD11" s="234">
        <v>0</v>
      </c>
      <c r="AE11" s="278"/>
      <c r="AF11" s="278">
        <v>0</v>
      </c>
      <c r="AG11" s="278"/>
      <c r="AH11" s="278">
        <v>4</v>
      </c>
      <c r="AI11" s="278"/>
      <c r="AJ11" s="234">
        <v>6</v>
      </c>
      <c r="AK11" s="278"/>
      <c r="AL11" s="278">
        <v>0</v>
      </c>
      <c r="AM11" s="278"/>
      <c r="AN11" s="278">
        <v>2</v>
      </c>
      <c r="AO11" s="278"/>
      <c r="AP11" s="234">
        <v>0</v>
      </c>
      <c r="AQ11" s="278"/>
      <c r="AR11" s="278">
        <v>0</v>
      </c>
      <c r="AS11" s="278"/>
      <c r="AT11" s="278">
        <v>2</v>
      </c>
      <c r="AU11" s="248"/>
      <c r="AV11" s="234">
        <v>1</v>
      </c>
      <c r="AW11" s="248"/>
    </row>
    <row r="12" spans="1:49" ht="15" customHeight="1" x14ac:dyDescent="0.2">
      <c r="A12" s="402" t="s">
        <v>200</v>
      </c>
      <c r="B12" s="278">
        <v>0</v>
      </c>
      <c r="C12" s="278"/>
      <c r="D12" s="234">
        <v>0</v>
      </c>
      <c r="E12" s="234"/>
      <c r="F12" s="234">
        <v>0</v>
      </c>
      <c r="G12" s="234"/>
      <c r="H12" s="278">
        <v>0</v>
      </c>
      <c r="I12" s="278"/>
      <c r="J12" s="278">
        <v>1</v>
      </c>
      <c r="K12" s="278"/>
      <c r="L12" s="234">
        <v>0</v>
      </c>
      <c r="M12" s="278"/>
      <c r="N12" s="278">
        <v>0</v>
      </c>
      <c r="O12" s="278"/>
      <c r="P12" s="278">
        <v>0</v>
      </c>
      <c r="Q12" s="278"/>
      <c r="R12" s="234">
        <v>0</v>
      </c>
      <c r="S12" s="278"/>
      <c r="T12" s="278">
        <v>0</v>
      </c>
      <c r="U12" s="278"/>
      <c r="V12" s="278">
        <v>0</v>
      </c>
      <c r="W12" s="278"/>
      <c r="X12" s="234">
        <v>2</v>
      </c>
      <c r="Y12" s="278"/>
      <c r="Z12" s="278">
        <v>0</v>
      </c>
      <c r="AA12" s="278"/>
      <c r="AB12" s="278">
        <v>0</v>
      </c>
      <c r="AC12" s="278"/>
      <c r="AD12" s="234">
        <v>0</v>
      </c>
      <c r="AE12" s="278"/>
      <c r="AF12" s="278">
        <v>0</v>
      </c>
      <c r="AG12" s="278"/>
      <c r="AH12" s="278">
        <v>0</v>
      </c>
      <c r="AI12" s="278"/>
      <c r="AJ12" s="234">
        <v>3</v>
      </c>
      <c r="AK12" s="278"/>
      <c r="AL12" s="278">
        <v>0</v>
      </c>
      <c r="AM12" s="278"/>
      <c r="AN12" s="278">
        <v>0</v>
      </c>
      <c r="AO12" s="278"/>
      <c r="AP12" s="234">
        <v>0</v>
      </c>
      <c r="AQ12" s="278"/>
      <c r="AR12" s="278">
        <v>0</v>
      </c>
      <c r="AS12" s="278"/>
      <c r="AT12" s="278">
        <v>0</v>
      </c>
      <c r="AU12" s="248"/>
      <c r="AV12" s="234">
        <v>1</v>
      </c>
      <c r="AW12" s="248"/>
    </row>
    <row r="13" spans="1:49" ht="15" customHeight="1" x14ac:dyDescent="0.2">
      <c r="A13" s="402" t="s">
        <v>81</v>
      </c>
      <c r="B13" s="278">
        <v>0</v>
      </c>
      <c r="C13" s="278"/>
      <c r="D13" s="234">
        <v>0</v>
      </c>
      <c r="E13" s="234"/>
      <c r="F13" s="234">
        <v>0</v>
      </c>
      <c r="G13" s="234"/>
      <c r="H13" s="278">
        <v>0</v>
      </c>
      <c r="I13" s="278"/>
      <c r="J13" s="278">
        <v>0</v>
      </c>
      <c r="K13" s="278"/>
      <c r="L13" s="234">
        <v>1</v>
      </c>
      <c r="M13" s="278"/>
      <c r="N13" s="278">
        <v>1</v>
      </c>
      <c r="O13" s="278"/>
      <c r="P13" s="278">
        <v>1</v>
      </c>
      <c r="Q13" s="278"/>
      <c r="R13" s="234">
        <v>0</v>
      </c>
      <c r="S13" s="278"/>
      <c r="T13" s="278">
        <v>0</v>
      </c>
      <c r="U13" s="278"/>
      <c r="V13" s="278">
        <v>1</v>
      </c>
      <c r="W13" s="278"/>
      <c r="X13" s="234">
        <v>1</v>
      </c>
      <c r="Y13" s="278"/>
      <c r="Z13" s="278">
        <v>0</v>
      </c>
      <c r="AA13" s="278"/>
      <c r="AB13" s="278">
        <v>0</v>
      </c>
      <c r="AC13" s="278"/>
      <c r="AD13" s="234">
        <v>0</v>
      </c>
      <c r="AE13" s="278"/>
      <c r="AF13" s="278">
        <v>0</v>
      </c>
      <c r="AG13" s="278"/>
      <c r="AH13" s="278">
        <v>0</v>
      </c>
      <c r="AI13" s="278"/>
      <c r="AJ13" s="234">
        <v>1</v>
      </c>
      <c r="AK13" s="278"/>
      <c r="AL13" s="278">
        <v>0</v>
      </c>
      <c r="AM13" s="278"/>
      <c r="AN13" s="278">
        <v>0</v>
      </c>
      <c r="AO13" s="278"/>
      <c r="AP13" s="234">
        <v>0</v>
      </c>
      <c r="AQ13" s="278"/>
      <c r="AR13" s="278">
        <v>0</v>
      </c>
      <c r="AS13" s="278"/>
      <c r="AT13" s="278">
        <v>0</v>
      </c>
      <c r="AU13" s="248"/>
      <c r="AV13" s="234">
        <v>1</v>
      </c>
      <c r="AW13" s="248"/>
    </row>
    <row r="14" spans="1:49" ht="15" customHeight="1" x14ac:dyDescent="0.2">
      <c r="A14" s="402" t="s">
        <v>82</v>
      </c>
      <c r="B14" s="278">
        <v>0</v>
      </c>
      <c r="C14" s="278"/>
      <c r="D14" s="234">
        <v>0</v>
      </c>
      <c r="E14" s="234"/>
      <c r="F14" s="234">
        <v>0</v>
      </c>
      <c r="G14" s="234"/>
      <c r="H14" s="278">
        <v>0</v>
      </c>
      <c r="I14" s="278"/>
      <c r="J14" s="278">
        <v>1</v>
      </c>
      <c r="K14" s="278"/>
      <c r="L14" s="234">
        <v>0</v>
      </c>
      <c r="M14" s="278"/>
      <c r="N14" s="278">
        <v>1</v>
      </c>
      <c r="O14" s="278"/>
      <c r="P14" s="278">
        <v>2</v>
      </c>
      <c r="Q14" s="278"/>
      <c r="R14" s="234">
        <v>3</v>
      </c>
      <c r="S14" s="278"/>
      <c r="T14" s="278">
        <v>0</v>
      </c>
      <c r="U14" s="278"/>
      <c r="V14" s="278">
        <v>2</v>
      </c>
      <c r="W14" s="278"/>
      <c r="X14" s="234">
        <v>0</v>
      </c>
      <c r="Y14" s="278"/>
      <c r="Z14" s="278">
        <v>0</v>
      </c>
      <c r="AA14" s="278"/>
      <c r="AB14" s="278">
        <v>0</v>
      </c>
      <c r="AC14" s="278"/>
      <c r="AD14" s="234">
        <v>0</v>
      </c>
      <c r="AE14" s="278"/>
      <c r="AF14" s="278">
        <v>0</v>
      </c>
      <c r="AG14" s="278"/>
      <c r="AH14" s="278">
        <v>0</v>
      </c>
      <c r="AI14" s="278"/>
      <c r="AJ14" s="234">
        <v>5</v>
      </c>
      <c r="AK14" s="278"/>
      <c r="AL14" s="278">
        <v>0</v>
      </c>
      <c r="AM14" s="278"/>
      <c r="AN14" s="278">
        <v>0</v>
      </c>
      <c r="AO14" s="278"/>
      <c r="AP14" s="234">
        <v>0</v>
      </c>
      <c r="AQ14" s="278"/>
      <c r="AR14" s="278">
        <v>0</v>
      </c>
      <c r="AS14" s="278"/>
      <c r="AT14" s="278">
        <v>2</v>
      </c>
      <c r="AU14" s="248"/>
      <c r="AV14" s="234">
        <v>1</v>
      </c>
      <c r="AW14" s="248"/>
    </row>
    <row r="15" spans="1:49" ht="15" customHeight="1" x14ac:dyDescent="0.2">
      <c r="A15" s="402" t="s">
        <v>180</v>
      </c>
      <c r="B15" s="278">
        <v>0</v>
      </c>
      <c r="C15" s="278"/>
      <c r="D15" s="234">
        <v>0</v>
      </c>
      <c r="E15" s="234"/>
      <c r="F15" s="234">
        <v>0</v>
      </c>
      <c r="G15" s="234"/>
      <c r="H15" s="278">
        <v>0</v>
      </c>
      <c r="I15" s="278"/>
      <c r="J15" s="278">
        <v>3</v>
      </c>
      <c r="K15" s="278"/>
      <c r="L15" s="234">
        <v>1</v>
      </c>
      <c r="M15" s="278"/>
      <c r="N15" s="278">
        <v>0</v>
      </c>
      <c r="O15" s="278"/>
      <c r="P15" s="278">
        <v>1</v>
      </c>
      <c r="Q15" s="278"/>
      <c r="R15" s="234">
        <v>3</v>
      </c>
      <c r="S15" s="278"/>
      <c r="T15" s="278">
        <v>1</v>
      </c>
      <c r="U15" s="278"/>
      <c r="V15" s="278">
        <v>4</v>
      </c>
      <c r="W15" s="278"/>
      <c r="X15" s="234">
        <v>2</v>
      </c>
      <c r="Y15" s="278"/>
      <c r="Z15" s="278">
        <v>1</v>
      </c>
      <c r="AA15" s="278"/>
      <c r="AB15" s="278">
        <v>0</v>
      </c>
      <c r="AC15" s="278"/>
      <c r="AD15" s="234">
        <v>0</v>
      </c>
      <c r="AE15" s="278"/>
      <c r="AF15" s="278">
        <v>0</v>
      </c>
      <c r="AG15" s="278"/>
      <c r="AH15" s="278">
        <v>0</v>
      </c>
      <c r="AI15" s="278"/>
      <c r="AJ15" s="234">
        <v>2</v>
      </c>
      <c r="AK15" s="278"/>
      <c r="AL15" s="278">
        <v>0</v>
      </c>
      <c r="AM15" s="278"/>
      <c r="AN15" s="278">
        <v>0</v>
      </c>
      <c r="AO15" s="278"/>
      <c r="AP15" s="234">
        <v>0</v>
      </c>
      <c r="AQ15" s="278"/>
      <c r="AR15" s="278">
        <v>0</v>
      </c>
      <c r="AS15" s="278"/>
      <c r="AT15" s="278">
        <v>1</v>
      </c>
      <c r="AU15" s="248"/>
      <c r="AV15" s="234">
        <v>2</v>
      </c>
      <c r="AW15" s="248"/>
    </row>
    <row r="16" spans="1:49" ht="15" customHeight="1" x14ac:dyDescent="0.2">
      <c r="A16" s="402" t="s">
        <v>84</v>
      </c>
      <c r="B16" s="278">
        <v>0</v>
      </c>
      <c r="C16" s="278"/>
      <c r="D16" s="234">
        <v>0</v>
      </c>
      <c r="E16" s="234"/>
      <c r="F16" s="234">
        <v>0</v>
      </c>
      <c r="G16" s="234"/>
      <c r="H16" s="278">
        <v>0</v>
      </c>
      <c r="I16" s="278"/>
      <c r="J16" s="278">
        <v>0</v>
      </c>
      <c r="K16" s="278"/>
      <c r="L16" s="234">
        <v>0</v>
      </c>
      <c r="M16" s="278"/>
      <c r="N16" s="278">
        <v>0</v>
      </c>
      <c r="O16" s="278"/>
      <c r="P16" s="278">
        <v>4</v>
      </c>
      <c r="Q16" s="278"/>
      <c r="R16" s="234">
        <v>1</v>
      </c>
      <c r="S16" s="278"/>
      <c r="T16" s="278">
        <v>1</v>
      </c>
      <c r="U16" s="278"/>
      <c r="V16" s="278">
        <v>2</v>
      </c>
      <c r="W16" s="278"/>
      <c r="X16" s="234">
        <v>4</v>
      </c>
      <c r="Y16" s="278"/>
      <c r="Z16" s="278">
        <v>0</v>
      </c>
      <c r="AA16" s="278"/>
      <c r="AB16" s="278">
        <v>0</v>
      </c>
      <c r="AC16" s="278"/>
      <c r="AD16" s="234">
        <v>0</v>
      </c>
      <c r="AE16" s="278"/>
      <c r="AF16" s="278">
        <v>0</v>
      </c>
      <c r="AG16" s="278"/>
      <c r="AH16" s="278"/>
      <c r="AI16" s="278"/>
      <c r="AJ16" s="234">
        <v>0</v>
      </c>
      <c r="AK16" s="278"/>
      <c r="AL16" s="278">
        <v>0</v>
      </c>
      <c r="AM16" s="278"/>
      <c r="AN16" s="278">
        <v>0</v>
      </c>
      <c r="AO16" s="278"/>
      <c r="AP16" s="234">
        <v>0</v>
      </c>
      <c r="AQ16" s="278"/>
      <c r="AR16" s="278">
        <v>0</v>
      </c>
      <c r="AS16" s="278"/>
      <c r="AT16" s="278">
        <v>0</v>
      </c>
      <c r="AU16" s="248"/>
      <c r="AV16" s="234">
        <v>0</v>
      </c>
      <c r="AW16" s="248"/>
    </row>
    <row r="17" spans="1:49" ht="15" customHeight="1" x14ac:dyDescent="0.2">
      <c r="A17" s="402" t="s">
        <v>85</v>
      </c>
      <c r="B17" s="278">
        <v>0</v>
      </c>
      <c r="C17" s="278"/>
      <c r="D17" s="234">
        <v>1</v>
      </c>
      <c r="E17" s="234"/>
      <c r="F17" s="234">
        <v>0</v>
      </c>
      <c r="G17" s="234"/>
      <c r="H17" s="278">
        <v>1</v>
      </c>
      <c r="I17" s="278"/>
      <c r="J17" s="278">
        <v>0</v>
      </c>
      <c r="K17" s="278"/>
      <c r="L17" s="234">
        <v>0</v>
      </c>
      <c r="M17" s="278"/>
      <c r="N17" s="278">
        <v>0</v>
      </c>
      <c r="O17" s="278"/>
      <c r="P17" s="278">
        <v>3</v>
      </c>
      <c r="Q17" s="278"/>
      <c r="R17" s="234">
        <v>0</v>
      </c>
      <c r="S17" s="278"/>
      <c r="T17" s="278">
        <v>3</v>
      </c>
      <c r="U17" s="278"/>
      <c r="V17" s="278">
        <v>1</v>
      </c>
      <c r="W17" s="278"/>
      <c r="X17" s="234">
        <v>3</v>
      </c>
      <c r="Y17" s="278"/>
      <c r="Z17" s="278">
        <v>0</v>
      </c>
      <c r="AA17" s="278"/>
      <c r="AB17" s="278">
        <v>0</v>
      </c>
      <c r="AC17" s="278"/>
      <c r="AD17" s="234">
        <v>0</v>
      </c>
      <c r="AE17" s="278"/>
      <c r="AF17" s="278">
        <v>0</v>
      </c>
      <c r="AG17" s="278"/>
      <c r="AH17" s="278">
        <v>2</v>
      </c>
      <c r="AI17" s="278"/>
      <c r="AJ17" s="234">
        <v>1</v>
      </c>
      <c r="AK17" s="278"/>
      <c r="AL17" s="278">
        <v>0</v>
      </c>
      <c r="AM17" s="278"/>
      <c r="AN17" s="278">
        <v>0</v>
      </c>
      <c r="AO17" s="278"/>
      <c r="AP17" s="234">
        <v>0</v>
      </c>
      <c r="AQ17" s="278"/>
      <c r="AR17" s="278">
        <v>0</v>
      </c>
      <c r="AS17" s="278"/>
      <c r="AT17" s="278">
        <v>0</v>
      </c>
      <c r="AU17" s="248"/>
      <c r="AV17" s="234">
        <v>3</v>
      </c>
      <c r="AW17" s="248"/>
    </row>
    <row r="18" spans="1:49" ht="15" customHeight="1" x14ac:dyDescent="0.2">
      <c r="A18" s="402" t="s">
        <v>86</v>
      </c>
      <c r="B18" s="278">
        <v>0</v>
      </c>
      <c r="C18" s="278"/>
      <c r="D18" s="279">
        <v>0</v>
      </c>
      <c r="E18" s="279"/>
      <c r="F18" s="234">
        <v>0</v>
      </c>
      <c r="G18" s="279"/>
      <c r="H18" s="278">
        <v>0</v>
      </c>
      <c r="I18" s="278"/>
      <c r="J18" s="278">
        <v>7</v>
      </c>
      <c r="K18" s="278"/>
      <c r="L18" s="234">
        <v>5</v>
      </c>
      <c r="M18" s="278"/>
      <c r="N18" s="278">
        <v>0</v>
      </c>
      <c r="O18" s="278"/>
      <c r="P18" s="278">
        <v>4</v>
      </c>
      <c r="Q18" s="278"/>
      <c r="R18" s="234">
        <v>2</v>
      </c>
      <c r="S18" s="278"/>
      <c r="T18" s="278">
        <v>2</v>
      </c>
      <c r="U18" s="278"/>
      <c r="V18" s="278">
        <v>1</v>
      </c>
      <c r="W18" s="278"/>
      <c r="X18" s="234">
        <v>2</v>
      </c>
      <c r="Y18" s="278"/>
      <c r="Z18" s="278">
        <v>0</v>
      </c>
      <c r="AA18" s="278"/>
      <c r="AB18" s="278">
        <v>0</v>
      </c>
      <c r="AC18" s="278"/>
      <c r="AD18" s="234">
        <v>0</v>
      </c>
      <c r="AE18" s="278"/>
      <c r="AF18" s="278">
        <v>0</v>
      </c>
      <c r="AG18" s="278"/>
      <c r="AH18" s="278">
        <v>1</v>
      </c>
      <c r="AI18" s="278"/>
      <c r="AJ18" s="234">
        <v>1</v>
      </c>
      <c r="AK18" s="278"/>
      <c r="AL18" s="278">
        <v>0</v>
      </c>
      <c r="AM18" s="278"/>
      <c r="AN18" s="278">
        <v>0</v>
      </c>
      <c r="AO18" s="278"/>
      <c r="AP18" s="234">
        <v>2</v>
      </c>
      <c r="AQ18" s="278"/>
      <c r="AR18" s="278">
        <v>0</v>
      </c>
      <c r="AS18" s="278"/>
      <c r="AT18" s="278">
        <v>0</v>
      </c>
      <c r="AU18" s="248"/>
      <c r="AV18" s="234">
        <v>1</v>
      </c>
      <c r="AW18" s="248"/>
    </row>
    <row r="19" spans="1:49" ht="15" customHeight="1" x14ac:dyDescent="0.2">
      <c r="A19" s="402" t="s">
        <v>181</v>
      </c>
      <c r="B19" s="278">
        <v>0</v>
      </c>
      <c r="C19" s="278"/>
      <c r="D19" s="234">
        <v>0</v>
      </c>
      <c r="E19" s="234"/>
      <c r="F19" s="234">
        <v>0</v>
      </c>
      <c r="G19" s="234"/>
      <c r="H19" s="278">
        <v>0</v>
      </c>
      <c r="I19" s="278"/>
      <c r="J19" s="278">
        <v>6</v>
      </c>
      <c r="K19" s="278"/>
      <c r="L19" s="234">
        <v>2</v>
      </c>
      <c r="M19" s="278"/>
      <c r="N19" s="278">
        <v>2</v>
      </c>
      <c r="O19" s="278"/>
      <c r="P19" s="278">
        <v>4</v>
      </c>
      <c r="Q19" s="278"/>
      <c r="R19" s="234">
        <v>2</v>
      </c>
      <c r="S19" s="278"/>
      <c r="T19" s="278">
        <v>0</v>
      </c>
      <c r="U19" s="278"/>
      <c r="V19" s="278">
        <v>5</v>
      </c>
      <c r="W19" s="278"/>
      <c r="X19" s="234">
        <v>3</v>
      </c>
      <c r="Y19" s="278"/>
      <c r="Z19" s="278">
        <v>0</v>
      </c>
      <c r="AA19" s="278"/>
      <c r="AB19" s="278">
        <v>1</v>
      </c>
      <c r="AC19" s="278"/>
      <c r="AD19" s="234">
        <v>1</v>
      </c>
      <c r="AE19" s="278"/>
      <c r="AF19" s="278">
        <v>0</v>
      </c>
      <c r="AG19" s="278"/>
      <c r="AH19" s="278">
        <v>0</v>
      </c>
      <c r="AI19" s="278"/>
      <c r="AJ19" s="234">
        <v>0</v>
      </c>
      <c r="AK19" s="278"/>
      <c r="AL19" s="278">
        <v>0</v>
      </c>
      <c r="AM19" s="278"/>
      <c r="AN19" s="278">
        <v>0</v>
      </c>
      <c r="AO19" s="278"/>
      <c r="AP19" s="234">
        <v>0</v>
      </c>
      <c r="AQ19" s="278"/>
      <c r="AR19" s="278">
        <v>0</v>
      </c>
      <c r="AS19" s="278"/>
      <c r="AT19" s="278">
        <v>1</v>
      </c>
      <c r="AU19" s="248"/>
      <c r="AV19" s="234">
        <v>2</v>
      </c>
      <c r="AW19" s="248"/>
    </row>
    <row r="20" spans="1:49" ht="15" customHeight="1" x14ac:dyDescent="0.2">
      <c r="A20" s="402" t="s">
        <v>88</v>
      </c>
      <c r="B20" s="278">
        <v>0</v>
      </c>
      <c r="C20" s="278"/>
      <c r="D20" s="234">
        <v>1</v>
      </c>
      <c r="E20" s="234"/>
      <c r="F20" s="234">
        <v>0</v>
      </c>
      <c r="G20" s="234"/>
      <c r="H20" s="278">
        <v>1</v>
      </c>
      <c r="I20" s="278"/>
      <c r="J20" s="278">
        <v>8</v>
      </c>
      <c r="K20" s="278"/>
      <c r="L20" s="234">
        <v>2</v>
      </c>
      <c r="M20" s="278"/>
      <c r="N20" s="278">
        <v>0</v>
      </c>
      <c r="O20" s="278"/>
      <c r="P20" s="278">
        <v>2</v>
      </c>
      <c r="Q20" s="278"/>
      <c r="R20" s="234">
        <v>3</v>
      </c>
      <c r="S20" s="278"/>
      <c r="T20" s="278">
        <v>3</v>
      </c>
      <c r="U20" s="278"/>
      <c r="V20" s="278">
        <v>0</v>
      </c>
      <c r="W20" s="278"/>
      <c r="X20" s="234">
        <v>2</v>
      </c>
      <c r="Y20" s="278"/>
      <c r="Z20" s="278">
        <v>0</v>
      </c>
      <c r="AA20" s="278"/>
      <c r="AB20" s="278">
        <v>3</v>
      </c>
      <c r="AC20" s="278"/>
      <c r="AD20" s="234">
        <v>0</v>
      </c>
      <c r="AE20" s="278"/>
      <c r="AF20" s="278">
        <v>0</v>
      </c>
      <c r="AG20" s="278"/>
      <c r="AH20" s="278">
        <v>0</v>
      </c>
      <c r="AI20" s="278"/>
      <c r="AJ20" s="234">
        <v>2</v>
      </c>
      <c r="AK20" s="278"/>
      <c r="AL20" s="278">
        <v>0</v>
      </c>
      <c r="AM20" s="278"/>
      <c r="AN20" s="278">
        <v>0</v>
      </c>
      <c r="AO20" s="278"/>
      <c r="AP20" s="234">
        <v>0</v>
      </c>
      <c r="AQ20" s="278"/>
      <c r="AR20" s="278">
        <v>0</v>
      </c>
      <c r="AS20" s="278"/>
      <c r="AT20" s="278">
        <v>5</v>
      </c>
      <c r="AU20" s="248"/>
      <c r="AV20" s="234">
        <v>1</v>
      </c>
      <c r="AW20" s="248"/>
    </row>
    <row r="21" spans="1:49" ht="31.5" x14ac:dyDescent="0.2">
      <c r="A21" s="402" t="s">
        <v>89</v>
      </c>
      <c r="B21" s="278">
        <v>0</v>
      </c>
      <c r="C21" s="278"/>
      <c r="D21" s="234">
        <v>0</v>
      </c>
      <c r="E21" s="234"/>
      <c r="F21" s="234">
        <v>0</v>
      </c>
      <c r="G21" s="234"/>
      <c r="H21" s="278">
        <v>0</v>
      </c>
      <c r="I21" s="278"/>
      <c r="J21" s="278">
        <v>0</v>
      </c>
      <c r="K21" s="278"/>
      <c r="L21" s="234">
        <v>0</v>
      </c>
      <c r="M21" s="278"/>
      <c r="N21" s="278">
        <v>0</v>
      </c>
      <c r="O21" s="278"/>
      <c r="P21" s="278">
        <v>1</v>
      </c>
      <c r="Q21" s="278"/>
      <c r="R21" s="234">
        <v>1</v>
      </c>
      <c r="S21" s="278"/>
      <c r="T21" s="278">
        <v>0</v>
      </c>
      <c r="U21" s="278"/>
      <c r="V21" s="278">
        <v>3</v>
      </c>
      <c r="W21" s="278"/>
      <c r="X21" s="234">
        <v>0</v>
      </c>
      <c r="Y21" s="278"/>
      <c r="Z21" s="278">
        <v>0</v>
      </c>
      <c r="AA21" s="278"/>
      <c r="AB21" s="278">
        <v>0</v>
      </c>
      <c r="AC21" s="278"/>
      <c r="AD21" s="234">
        <v>1</v>
      </c>
      <c r="AE21" s="278"/>
      <c r="AF21" s="278">
        <v>0</v>
      </c>
      <c r="AG21" s="278"/>
      <c r="AH21" s="278">
        <v>0</v>
      </c>
      <c r="AI21" s="278"/>
      <c r="AJ21" s="234">
        <v>1</v>
      </c>
      <c r="AK21" s="278"/>
      <c r="AL21" s="278">
        <v>0</v>
      </c>
      <c r="AM21" s="278"/>
      <c r="AN21" s="278">
        <v>0</v>
      </c>
      <c r="AO21" s="278"/>
      <c r="AP21" s="234">
        <v>0</v>
      </c>
      <c r="AQ21" s="278"/>
      <c r="AR21" s="278">
        <v>0</v>
      </c>
      <c r="AS21" s="278"/>
      <c r="AT21" s="278">
        <v>0</v>
      </c>
      <c r="AU21" s="248"/>
      <c r="AV21" s="234">
        <v>4</v>
      </c>
      <c r="AW21" s="248"/>
    </row>
    <row r="22" spans="1:49" ht="31.5" x14ac:dyDescent="0.2">
      <c r="A22" s="402" t="s">
        <v>90</v>
      </c>
      <c r="B22" s="278">
        <v>0</v>
      </c>
      <c r="C22" s="278"/>
      <c r="D22" s="234">
        <v>0</v>
      </c>
      <c r="E22" s="234"/>
      <c r="F22" s="234">
        <v>0</v>
      </c>
      <c r="G22" s="234"/>
      <c r="H22" s="278">
        <v>1</v>
      </c>
      <c r="I22" s="278"/>
      <c r="J22" s="278">
        <v>3</v>
      </c>
      <c r="K22" s="278"/>
      <c r="L22" s="234">
        <v>1</v>
      </c>
      <c r="M22" s="278"/>
      <c r="N22" s="278">
        <v>1</v>
      </c>
      <c r="O22" s="278"/>
      <c r="P22" s="278">
        <v>1</v>
      </c>
      <c r="Q22" s="278"/>
      <c r="R22" s="234">
        <v>0</v>
      </c>
      <c r="S22" s="278"/>
      <c r="T22" s="278">
        <v>0</v>
      </c>
      <c r="U22" s="278"/>
      <c r="V22" s="278">
        <v>1</v>
      </c>
      <c r="W22" s="278"/>
      <c r="X22" s="234">
        <v>1</v>
      </c>
      <c r="Y22" s="278"/>
      <c r="Z22" s="278">
        <v>0</v>
      </c>
      <c r="AA22" s="278"/>
      <c r="AB22" s="278">
        <v>0</v>
      </c>
      <c r="AC22" s="278"/>
      <c r="AD22" s="234">
        <v>1</v>
      </c>
      <c r="AE22" s="278"/>
      <c r="AF22" s="278">
        <v>0</v>
      </c>
      <c r="AG22" s="278"/>
      <c r="AH22" s="278">
        <v>1</v>
      </c>
      <c r="AI22" s="278"/>
      <c r="AJ22" s="234">
        <v>0</v>
      </c>
      <c r="AK22" s="278"/>
      <c r="AL22" s="278">
        <v>0</v>
      </c>
      <c r="AM22" s="278"/>
      <c r="AN22" s="278">
        <v>0</v>
      </c>
      <c r="AO22" s="278"/>
      <c r="AP22" s="234">
        <v>0</v>
      </c>
      <c r="AQ22" s="278"/>
      <c r="AR22" s="278">
        <v>0</v>
      </c>
      <c r="AS22" s="278"/>
      <c r="AT22" s="278">
        <v>0</v>
      </c>
      <c r="AU22" s="248"/>
      <c r="AV22" s="234">
        <v>1</v>
      </c>
      <c r="AW22" s="248"/>
    </row>
    <row r="23" spans="1:49" ht="31.5" x14ac:dyDescent="0.2">
      <c r="A23" s="402" t="s">
        <v>91</v>
      </c>
      <c r="B23" s="278">
        <v>0</v>
      </c>
      <c r="C23" s="278"/>
      <c r="D23" s="234">
        <v>0</v>
      </c>
      <c r="E23" s="234"/>
      <c r="F23" s="234">
        <v>0</v>
      </c>
      <c r="G23" s="234"/>
      <c r="H23" s="278">
        <v>1</v>
      </c>
      <c r="I23" s="278"/>
      <c r="J23" s="278">
        <v>0</v>
      </c>
      <c r="K23" s="278"/>
      <c r="L23" s="234">
        <v>0</v>
      </c>
      <c r="M23" s="278"/>
      <c r="N23" s="278">
        <v>1</v>
      </c>
      <c r="O23" s="278"/>
      <c r="P23" s="278">
        <v>5</v>
      </c>
      <c r="Q23" s="278"/>
      <c r="R23" s="234">
        <v>1</v>
      </c>
      <c r="S23" s="278"/>
      <c r="T23" s="278">
        <v>1</v>
      </c>
      <c r="U23" s="278"/>
      <c r="V23" s="278">
        <v>0</v>
      </c>
      <c r="W23" s="278"/>
      <c r="X23" s="234">
        <v>2</v>
      </c>
      <c r="Y23" s="278"/>
      <c r="Z23" s="278">
        <v>0</v>
      </c>
      <c r="AA23" s="278"/>
      <c r="AB23" s="278">
        <v>0</v>
      </c>
      <c r="AC23" s="278"/>
      <c r="AD23" s="234">
        <v>0</v>
      </c>
      <c r="AE23" s="278"/>
      <c r="AF23" s="278">
        <v>0</v>
      </c>
      <c r="AG23" s="278"/>
      <c r="AH23" s="278">
        <v>0</v>
      </c>
      <c r="AI23" s="278"/>
      <c r="AJ23" s="234">
        <v>1</v>
      </c>
      <c r="AK23" s="278"/>
      <c r="AL23" s="278">
        <v>1</v>
      </c>
      <c r="AM23" s="278"/>
      <c r="AN23" s="278">
        <v>1</v>
      </c>
      <c r="AO23" s="278"/>
      <c r="AP23" s="234">
        <v>0</v>
      </c>
      <c r="AQ23" s="278"/>
      <c r="AR23" s="278">
        <v>0</v>
      </c>
      <c r="AS23" s="278"/>
      <c r="AT23" s="278">
        <v>0</v>
      </c>
      <c r="AU23" s="248"/>
      <c r="AV23" s="234">
        <v>1</v>
      </c>
      <c r="AW23" s="248"/>
    </row>
    <row r="24" spans="1:49" ht="15" customHeight="1" x14ac:dyDescent="0.2">
      <c r="A24" s="402" t="s">
        <v>92</v>
      </c>
      <c r="B24" s="278">
        <v>0</v>
      </c>
      <c r="C24" s="278"/>
      <c r="D24" s="234">
        <v>0</v>
      </c>
      <c r="E24" s="234"/>
      <c r="F24" s="234">
        <v>0</v>
      </c>
      <c r="G24" s="234"/>
      <c r="H24" s="278">
        <v>8</v>
      </c>
      <c r="I24" s="278"/>
      <c r="J24" s="278">
        <v>1</v>
      </c>
      <c r="K24" s="278"/>
      <c r="L24" s="234">
        <v>0</v>
      </c>
      <c r="M24" s="278"/>
      <c r="N24" s="278">
        <v>0</v>
      </c>
      <c r="O24" s="278"/>
      <c r="P24" s="278">
        <v>0</v>
      </c>
      <c r="Q24" s="278"/>
      <c r="R24" s="234">
        <v>1</v>
      </c>
      <c r="S24" s="278"/>
      <c r="T24" s="278">
        <v>3</v>
      </c>
      <c r="U24" s="278"/>
      <c r="V24" s="278">
        <v>0</v>
      </c>
      <c r="W24" s="278"/>
      <c r="X24" s="234">
        <v>1</v>
      </c>
      <c r="Y24" s="278"/>
      <c r="Z24" s="278">
        <v>0</v>
      </c>
      <c r="AA24" s="278"/>
      <c r="AB24" s="278">
        <v>0</v>
      </c>
      <c r="AC24" s="278"/>
      <c r="AD24" s="234">
        <v>0</v>
      </c>
      <c r="AE24" s="278"/>
      <c r="AF24" s="278">
        <v>0</v>
      </c>
      <c r="AG24" s="278"/>
      <c r="AH24" s="278">
        <v>0</v>
      </c>
      <c r="AI24" s="278"/>
      <c r="AJ24" s="234">
        <v>0</v>
      </c>
      <c r="AK24" s="278"/>
      <c r="AL24" s="278">
        <v>0</v>
      </c>
      <c r="AM24" s="278"/>
      <c r="AN24" s="278">
        <v>0</v>
      </c>
      <c r="AO24" s="278"/>
      <c r="AP24" s="234">
        <v>0</v>
      </c>
      <c r="AQ24" s="278"/>
      <c r="AR24" s="278">
        <v>0</v>
      </c>
      <c r="AS24" s="278"/>
      <c r="AT24" s="278">
        <v>0</v>
      </c>
      <c r="AU24" s="248"/>
      <c r="AV24" s="234">
        <v>0</v>
      </c>
      <c r="AW24" s="248"/>
    </row>
    <row r="25" spans="1:49" ht="15" customHeight="1" x14ac:dyDescent="0.2">
      <c r="A25" s="402" t="s">
        <v>182</v>
      </c>
      <c r="B25" s="278">
        <v>0</v>
      </c>
      <c r="C25" s="278"/>
      <c r="D25" s="234">
        <v>0</v>
      </c>
      <c r="E25" s="234"/>
      <c r="F25" s="234">
        <v>1</v>
      </c>
      <c r="G25" s="234"/>
      <c r="H25" s="278">
        <v>2</v>
      </c>
      <c r="I25" s="278"/>
      <c r="J25" s="278">
        <v>14</v>
      </c>
      <c r="K25" s="278"/>
      <c r="L25" s="234">
        <v>3</v>
      </c>
      <c r="M25" s="278"/>
      <c r="N25" s="278">
        <v>0</v>
      </c>
      <c r="O25" s="278"/>
      <c r="P25" s="278">
        <v>0</v>
      </c>
      <c r="Q25" s="278"/>
      <c r="R25" s="234">
        <v>5</v>
      </c>
      <c r="S25" s="278"/>
      <c r="T25" s="278">
        <v>4</v>
      </c>
      <c r="U25" s="278"/>
      <c r="V25" s="278">
        <v>3</v>
      </c>
      <c r="W25" s="278"/>
      <c r="X25" s="234">
        <v>8</v>
      </c>
      <c r="Y25" s="278"/>
      <c r="Z25" s="278">
        <v>0</v>
      </c>
      <c r="AA25" s="278"/>
      <c r="AB25" s="278">
        <v>1</v>
      </c>
      <c r="AC25" s="278"/>
      <c r="AD25" s="234">
        <v>2</v>
      </c>
      <c r="AE25" s="278"/>
      <c r="AF25" s="278">
        <v>0</v>
      </c>
      <c r="AG25" s="278"/>
      <c r="AH25" s="278">
        <v>0</v>
      </c>
      <c r="AI25" s="278"/>
      <c r="AJ25" s="234">
        <v>5</v>
      </c>
      <c r="AK25" s="278"/>
      <c r="AL25" s="278">
        <v>0</v>
      </c>
      <c r="AM25" s="278"/>
      <c r="AN25" s="278">
        <v>0</v>
      </c>
      <c r="AO25" s="278"/>
      <c r="AP25" s="234">
        <v>0</v>
      </c>
      <c r="AQ25" s="278"/>
      <c r="AR25" s="278">
        <v>0</v>
      </c>
      <c r="AS25" s="278"/>
      <c r="AT25" s="278">
        <v>2</v>
      </c>
      <c r="AU25" s="248"/>
      <c r="AV25" s="234">
        <v>2</v>
      </c>
      <c r="AW25" s="248"/>
    </row>
    <row r="26" spans="1:49" ht="31.5" customHeight="1" x14ac:dyDescent="0.2">
      <c r="A26" s="402" t="s">
        <v>201</v>
      </c>
      <c r="B26" s="278">
        <v>0</v>
      </c>
      <c r="C26" s="278"/>
      <c r="D26" s="234">
        <v>0</v>
      </c>
      <c r="E26" s="279"/>
      <c r="F26" s="234">
        <v>0</v>
      </c>
      <c r="G26" s="279"/>
      <c r="H26" s="278">
        <v>1</v>
      </c>
      <c r="I26" s="278"/>
      <c r="J26" s="278">
        <v>2</v>
      </c>
      <c r="K26" s="278"/>
      <c r="L26" s="234">
        <v>0</v>
      </c>
      <c r="M26" s="278"/>
      <c r="N26" s="278">
        <v>1</v>
      </c>
      <c r="O26" s="278"/>
      <c r="P26" s="278">
        <v>4</v>
      </c>
      <c r="Q26" s="278"/>
      <c r="R26" s="234">
        <v>0</v>
      </c>
      <c r="S26" s="278"/>
      <c r="T26" s="278">
        <v>0</v>
      </c>
      <c r="U26" s="278"/>
      <c r="V26" s="278">
        <v>2</v>
      </c>
      <c r="W26" s="278"/>
      <c r="X26" s="234">
        <v>0</v>
      </c>
      <c r="Y26" s="278"/>
      <c r="Z26" s="278">
        <v>0</v>
      </c>
      <c r="AA26" s="278"/>
      <c r="AB26" s="278">
        <v>0</v>
      </c>
      <c r="AC26" s="278"/>
      <c r="AD26" s="234">
        <v>0</v>
      </c>
      <c r="AE26" s="278"/>
      <c r="AF26" s="278">
        <v>1</v>
      </c>
      <c r="AG26" s="278"/>
      <c r="AH26" s="278">
        <v>1</v>
      </c>
      <c r="AI26" s="278"/>
      <c r="AJ26" s="234">
        <v>0</v>
      </c>
      <c r="AK26" s="278"/>
      <c r="AL26" s="278">
        <v>0</v>
      </c>
      <c r="AM26" s="278"/>
      <c r="AN26" s="278">
        <v>0</v>
      </c>
      <c r="AO26" s="278"/>
      <c r="AP26" s="234">
        <v>0</v>
      </c>
      <c r="AQ26" s="278"/>
      <c r="AR26" s="278">
        <v>0</v>
      </c>
      <c r="AS26" s="278"/>
      <c r="AT26" s="278">
        <v>1</v>
      </c>
      <c r="AU26" s="248"/>
      <c r="AV26" s="234">
        <v>0</v>
      </c>
      <c r="AW26" s="248"/>
    </row>
    <row r="27" spans="1:49" ht="15" customHeight="1" x14ac:dyDescent="0.2">
      <c r="A27" s="402" t="s">
        <v>95</v>
      </c>
      <c r="B27" s="278">
        <v>0</v>
      </c>
      <c r="C27" s="278"/>
      <c r="D27" s="234">
        <v>0</v>
      </c>
      <c r="E27" s="234"/>
      <c r="F27" s="234">
        <v>0</v>
      </c>
      <c r="G27" s="234"/>
      <c r="H27" s="278">
        <v>0</v>
      </c>
      <c r="I27" s="278"/>
      <c r="J27" s="278">
        <v>1</v>
      </c>
      <c r="K27" s="278"/>
      <c r="L27" s="234">
        <v>2</v>
      </c>
      <c r="M27" s="278"/>
      <c r="N27" s="278">
        <v>0</v>
      </c>
      <c r="O27" s="278"/>
      <c r="P27" s="278">
        <v>2</v>
      </c>
      <c r="Q27" s="278"/>
      <c r="R27" s="234">
        <v>2</v>
      </c>
      <c r="S27" s="278"/>
      <c r="T27" s="278">
        <v>0</v>
      </c>
      <c r="U27" s="278"/>
      <c r="V27" s="278">
        <v>1</v>
      </c>
      <c r="W27" s="278"/>
      <c r="X27" s="234">
        <v>0</v>
      </c>
      <c r="Y27" s="278"/>
      <c r="Z27" s="278">
        <v>0</v>
      </c>
      <c r="AA27" s="278"/>
      <c r="AB27" s="278">
        <v>0</v>
      </c>
      <c r="AC27" s="278"/>
      <c r="AD27" s="234">
        <v>0</v>
      </c>
      <c r="AE27" s="278"/>
      <c r="AF27" s="278">
        <v>0</v>
      </c>
      <c r="AG27" s="278"/>
      <c r="AH27" s="278">
        <v>0</v>
      </c>
      <c r="AI27" s="278"/>
      <c r="AJ27" s="234">
        <v>0</v>
      </c>
      <c r="AK27" s="278"/>
      <c r="AL27" s="278">
        <v>0</v>
      </c>
      <c r="AM27" s="278"/>
      <c r="AN27" s="278">
        <v>0</v>
      </c>
      <c r="AO27" s="278"/>
      <c r="AP27" s="234">
        <v>0</v>
      </c>
      <c r="AQ27" s="278"/>
      <c r="AR27" s="278">
        <v>0</v>
      </c>
      <c r="AS27" s="278"/>
      <c r="AT27" s="278">
        <v>2</v>
      </c>
      <c r="AU27" s="248"/>
      <c r="AV27" s="234">
        <v>0</v>
      </c>
      <c r="AW27" s="248"/>
    </row>
    <row r="28" spans="1:49" ht="15" customHeight="1" x14ac:dyDescent="0.2">
      <c r="A28" s="402" t="s">
        <v>96</v>
      </c>
      <c r="B28" s="278">
        <v>0</v>
      </c>
      <c r="C28" s="278"/>
      <c r="D28" s="234">
        <v>0</v>
      </c>
      <c r="E28" s="234"/>
      <c r="F28" s="234">
        <v>0</v>
      </c>
      <c r="G28" s="234"/>
      <c r="H28" s="278">
        <v>0</v>
      </c>
      <c r="I28" s="278"/>
      <c r="J28" s="278">
        <v>2</v>
      </c>
      <c r="K28" s="278"/>
      <c r="L28" s="234">
        <v>1</v>
      </c>
      <c r="M28" s="278"/>
      <c r="N28" s="278">
        <v>0</v>
      </c>
      <c r="O28" s="278"/>
      <c r="P28" s="278">
        <v>4</v>
      </c>
      <c r="Q28" s="278"/>
      <c r="R28" s="234">
        <v>1</v>
      </c>
      <c r="S28" s="278"/>
      <c r="T28" s="278">
        <v>0</v>
      </c>
      <c r="U28" s="278"/>
      <c r="V28" s="278">
        <v>7</v>
      </c>
      <c r="W28" s="278"/>
      <c r="X28" s="234">
        <v>0</v>
      </c>
      <c r="Y28" s="278"/>
      <c r="Z28" s="278">
        <v>0</v>
      </c>
      <c r="AA28" s="278"/>
      <c r="AB28" s="278">
        <v>0</v>
      </c>
      <c r="AC28" s="278"/>
      <c r="AD28" s="234">
        <v>0</v>
      </c>
      <c r="AE28" s="278"/>
      <c r="AF28" s="278">
        <v>0</v>
      </c>
      <c r="AG28" s="278"/>
      <c r="AH28" s="278">
        <v>1</v>
      </c>
      <c r="AI28" s="278"/>
      <c r="AJ28" s="234">
        <v>3</v>
      </c>
      <c r="AK28" s="278"/>
      <c r="AL28" s="278">
        <v>0</v>
      </c>
      <c r="AM28" s="278"/>
      <c r="AN28" s="278">
        <v>0</v>
      </c>
      <c r="AO28" s="278"/>
      <c r="AP28" s="234">
        <v>0</v>
      </c>
      <c r="AQ28" s="278"/>
      <c r="AR28" s="278">
        <v>0</v>
      </c>
      <c r="AS28" s="278"/>
      <c r="AT28" s="278">
        <v>0</v>
      </c>
      <c r="AU28" s="248"/>
      <c r="AV28" s="234">
        <v>1</v>
      </c>
      <c r="AW28" s="248"/>
    </row>
    <row r="29" spans="1:49" s="219" customFormat="1" ht="15" customHeight="1" x14ac:dyDescent="0.2">
      <c r="A29" s="402" t="s">
        <v>97</v>
      </c>
      <c r="B29" s="278">
        <v>0</v>
      </c>
      <c r="C29" s="278"/>
      <c r="D29" s="234">
        <v>0</v>
      </c>
      <c r="E29" s="234"/>
      <c r="F29" s="234">
        <v>0</v>
      </c>
      <c r="G29" s="234"/>
      <c r="H29" s="278">
        <v>0</v>
      </c>
      <c r="I29" s="278"/>
      <c r="J29" s="278">
        <v>2</v>
      </c>
      <c r="K29" s="278"/>
      <c r="L29" s="234">
        <v>1</v>
      </c>
      <c r="M29" s="278"/>
      <c r="N29" s="278">
        <v>2</v>
      </c>
      <c r="O29" s="278"/>
      <c r="P29" s="278">
        <v>0</v>
      </c>
      <c r="Q29" s="278"/>
      <c r="R29" s="234">
        <v>0</v>
      </c>
      <c r="S29" s="278"/>
      <c r="T29" s="278">
        <v>0</v>
      </c>
      <c r="U29" s="278"/>
      <c r="V29" s="278">
        <v>2</v>
      </c>
      <c r="W29" s="278"/>
      <c r="X29" s="234">
        <v>1</v>
      </c>
      <c r="Y29" s="278"/>
      <c r="Z29" s="278">
        <v>0</v>
      </c>
      <c r="AA29" s="278"/>
      <c r="AB29" s="278">
        <v>0</v>
      </c>
      <c r="AC29" s="278"/>
      <c r="AD29" s="234">
        <v>0</v>
      </c>
      <c r="AE29" s="278"/>
      <c r="AF29" s="278">
        <v>0</v>
      </c>
      <c r="AG29" s="278"/>
      <c r="AH29" s="278">
        <v>0</v>
      </c>
      <c r="AI29" s="278"/>
      <c r="AJ29" s="234">
        <v>0</v>
      </c>
      <c r="AK29" s="278"/>
      <c r="AL29" s="278">
        <v>0</v>
      </c>
      <c r="AM29" s="278"/>
      <c r="AN29" s="278">
        <v>0</v>
      </c>
      <c r="AO29" s="278"/>
      <c r="AP29" s="234">
        <v>0</v>
      </c>
      <c r="AQ29" s="278"/>
      <c r="AR29" s="278">
        <v>0</v>
      </c>
      <c r="AS29" s="278"/>
      <c r="AT29" s="278">
        <v>5</v>
      </c>
      <c r="AU29" s="248"/>
      <c r="AV29" s="234">
        <v>1</v>
      </c>
      <c r="AW29" s="248"/>
    </row>
    <row r="30" spans="1:49" s="219" customFormat="1" ht="15" customHeight="1" x14ac:dyDescent="0.2">
      <c r="A30" s="403" t="s">
        <v>183</v>
      </c>
      <c r="B30" s="280">
        <v>3</v>
      </c>
      <c r="C30" s="280"/>
      <c r="D30" s="236">
        <v>36</v>
      </c>
      <c r="E30" s="236"/>
      <c r="F30" s="236">
        <v>17</v>
      </c>
      <c r="G30" s="236"/>
      <c r="H30" s="280">
        <v>17</v>
      </c>
      <c r="I30" s="280"/>
      <c r="J30" s="280">
        <v>39</v>
      </c>
      <c r="K30" s="280"/>
      <c r="L30" s="236">
        <v>802</v>
      </c>
      <c r="M30" s="280"/>
      <c r="N30" s="280">
        <v>0</v>
      </c>
      <c r="O30" s="280"/>
      <c r="P30" s="280">
        <v>1</v>
      </c>
      <c r="Q30" s="280"/>
      <c r="R30" s="236">
        <v>0</v>
      </c>
      <c r="S30" s="280"/>
      <c r="T30" s="280">
        <v>0</v>
      </c>
      <c r="U30" s="280"/>
      <c r="V30" s="280">
        <v>0</v>
      </c>
      <c r="W30" s="280"/>
      <c r="X30" s="236">
        <v>0</v>
      </c>
      <c r="Y30" s="280"/>
      <c r="Z30" s="280">
        <v>0</v>
      </c>
      <c r="AA30" s="280"/>
      <c r="AB30" s="280">
        <v>0</v>
      </c>
      <c r="AC30" s="280"/>
      <c r="AD30" s="236">
        <v>0</v>
      </c>
      <c r="AE30" s="280"/>
      <c r="AF30" s="280">
        <v>0</v>
      </c>
      <c r="AG30" s="280"/>
      <c r="AH30" s="280">
        <v>0</v>
      </c>
      <c r="AI30" s="280"/>
      <c r="AJ30" s="236">
        <v>0</v>
      </c>
      <c r="AK30" s="280"/>
      <c r="AL30" s="280">
        <v>0</v>
      </c>
      <c r="AM30" s="280"/>
      <c r="AN30" s="280">
        <v>0</v>
      </c>
      <c r="AO30" s="280"/>
      <c r="AP30" s="236">
        <v>0</v>
      </c>
      <c r="AQ30" s="280"/>
      <c r="AR30" s="280">
        <v>2</v>
      </c>
      <c r="AS30" s="280"/>
      <c r="AT30" s="280">
        <v>0</v>
      </c>
      <c r="AU30" s="237"/>
      <c r="AV30" s="236">
        <v>10</v>
      </c>
      <c r="AW30" s="237"/>
    </row>
    <row r="31" spans="1:49" ht="12" customHeight="1" x14ac:dyDescent="0.2">
      <c r="A31" s="248"/>
      <c r="B31" s="248"/>
      <c r="C31" s="248"/>
      <c r="D31" s="248"/>
      <c r="E31" s="248"/>
      <c r="F31" s="248"/>
      <c r="G31" s="248"/>
      <c r="H31" s="248"/>
      <c r="I31" s="248"/>
      <c r="J31" s="248"/>
      <c r="K31" s="248"/>
      <c r="L31" s="248"/>
      <c r="M31" s="248"/>
      <c r="N31" s="248"/>
      <c r="O31" s="248"/>
      <c r="P31" s="248"/>
      <c r="Q31" s="248"/>
      <c r="R31" s="248"/>
      <c r="S31" s="248"/>
      <c r="T31" s="221"/>
      <c r="U31" s="221"/>
      <c r="V31" s="221"/>
      <c r="W31" s="221"/>
      <c r="X31" s="221"/>
      <c r="Y31" s="221"/>
      <c r="Z31" s="281"/>
      <c r="AA31" s="281"/>
      <c r="AB31" s="221"/>
      <c r="AC31" s="221"/>
      <c r="AD31" s="221"/>
      <c r="AE31" s="221"/>
      <c r="AF31" s="221"/>
      <c r="AG31" s="221"/>
      <c r="AH31" s="281"/>
      <c r="AI31" s="281"/>
      <c r="AJ31" s="281"/>
      <c r="AK31" s="281"/>
      <c r="AL31" s="221"/>
      <c r="AM31" s="221"/>
      <c r="AN31" s="221"/>
      <c r="AO31" s="221"/>
      <c r="AP31" s="221"/>
      <c r="AQ31" s="221"/>
      <c r="AR31" s="221"/>
      <c r="AS31" s="221"/>
      <c r="AT31" s="221"/>
      <c r="AU31" s="221"/>
      <c r="AV31" s="221"/>
      <c r="AW31" s="221"/>
    </row>
    <row r="32" spans="1:49" ht="15" customHeight="1" x14ac:dyDescent="0.25">
      <c r="A32" s="558" t="s">
        <v>184</v>
      </c>
      <c r="B32" s="558"/>
      <c r="C32" s="558"/>
      <c r="D32" s="558"/>
      <c r="E32" s="558"/>
      <c r="F32" s="558"/>
      <c r="G32" s="558"/>
      <c r="H32" s="558"/>
      <c r="I32" s="558"/>
      <c r="J32" s="558"/>
      <c r="K32" s="558"/>
      <c r="L32" s="558"/>
      <c r="M32" s="558"/>
      <c r="N32" s="558"/>
      <c r="O32" s="558"/>
      <c r="P32" s="558"/>
      <c r="Q32" s="558"/>
      <c r="R32" s="558"/>
      <c r="S32" s="558"/>
      <c r="T32" s="558"/>
      <c r="U32" s="558"/>
      <c r="V32" s="558"/>
      <c r="W32" s="558"/>
      <c r="X32" s="558"/>
      <c r="Y32" s="558"/>
      <c r="Z32" s="558"/>
      <c r="AA32" s="558"/>
      <c r="AB32" s="558"/>
      <c r="AC32" s="558"/>
      <c r="AD32" s="558"/>
      <c r="AE32" s="558"/>
      <c r="AF32" s="558"/>
      <c r="AG32" s="558"/>
      <c r="AH32" s="558"/>
      <c r="AI32" s="558"/>
      <c r="AJ32" s="558"/>
      <c r="AK32" s="558"/>
      <c r="AL32" s="558"/>
      <c r="AM32" s="558"/>
      <c r="AN32" s="558"/>
      <c r="AO32" s="558"/>
      <c r="AP32" s="558"/>
      <c r="AQ32" s="558"/>
      <c r="AR32" s="558"/>
      <c r="AS32" s="558"/>
      <c r="AT32" s="558"/>
      <c r="AU32" s="558"/>
      <c r="AV32" s="193"/>
      <c r="AW32" s="193"/>
    </row>
    <row r="33" spans="1:49" ht="15" customHeight="1" x14ac:dyDescent="0.25">
      <c r="A33" s="558" t="s">
        <v>185</v>
      </c>
      <c r="B33" s="558"/>
      <c r="C33" s="558"/>
      <c r="D33" s="558"/>
      <c r="E33" s="558"/>
      <c r="F33" s="558"/>
      <c r="G33" s="558"/>
      <c r="H33" s="558"/>
      <c r="I33" s="558"/>
      <c r="J33" s="558"/>
      <c r="K33" s="558"/>
      <c r="L33" s="558"/>
      <c r="M33" s="558"/>
      <c r="N33" s="558"/>
      <c r="O33" s="558"/>
      <c r="P33" s="558"/>
      <c r="Q33" s="558"/>
      <c r="R33" s="558"/>
      <c r="S33" s="558"/>
      <c r="T33" s="558"/>
      <c r="U33" s="558"/>
      <c r="V33" s="558"/>
      <c r="W33" s="558"/>
      <c r="X33" s="558"/>
      <c r="Y33" s="558"/>
      <c r="Z33" s="558"/>
      <c r="AA33" s="558"/>
      <c r="AB33" s="558"/>
      <c r="AC33" s="558"/>
      <c r="AD33" s="558"/>
      <c r="AE33" s="558"/>
      <c r="AF33" s="558"/>
      <c r="AG33" s="558"/>
      <c r="AH33" s="558"/>
      <c r="AI33" s="558"/>
      <c r="AJ33" s="558"/>
      <c r="AK33" s="558"/>
      <c r="AL33" s="558"/>
      <c r="AM33" s="558"/>
      <c r="AN33" s="558"/>
      <c r="AO33" s="558"/>
      <c r="AP33" s="558"/>
      <c r="AQ33" s="558"/>
      <c r="AR33" s="558"/>
      <c r="AS33" s="558"/>
      <c r="AT33" s="558"/>
      <c r="AU33" s="558"/>
      <c r="AV33" s="193"/>
      <c r="AW33" s="193"/>
    </row>
    <row r="34" spans="1:49" ht="15" customHeight="1" x14ac:dyDescent="0.25">
      <c r="A34" s="558" t="s">
        <v>186</v>
      </c>
      <c r="B34" s="558"/>
      <c r="C34" s="558"/>
      <c r="D34" s="558"/>
      <c r="E34" s="558"/>
      <c r="F34" s="558"/>
      <c r="G34" s="558"/>
      <c r="H34" s="558"/>
      <c r="I34" s="558"/>
      <c r="J34" s="558"/>
      <c r="K34" s="558"/>
      <c r="L34" s="558"/>
      <c r="M34" s="558"/>
      <c r="N34" s="558"/>
      <c r="O34" s="558"/>
      <c r="P34" s="558"/>
      <c r="Q34" s="558"/>
      <c r="R34" s="558"/>
      <c r="S34" s="558"/>
      <c r="T34" s="558"/>
      <c r="U34" s="558"/>
      <c r="V34" s="558"/>
      <c r="W34" s="558"/>
      <c r="X34" s="558"/>
      <c r="Y34" s="558"/>
      <c r="Z34" s="558"/>
      <c r="AA34" s="558"/>
      <c r="AB34" s="558"/>
      <c r="AC34" s="558"/>
      <c r="AD34" s="558"/>
      <c r="AE34" s="558"/>
      <c r="AF34" s="558"/>
      <c r="AG34" s="558"/>
      <c r="AH34" s="558"/>
      <c r="AI34" s="558"/>
      <c r="AJ34" s="558"/>
      <c r="AK34" s="558"/>
      <c r="AL34" s="558"/>
      <c r="AM34" s="558"/>
      <c r="AN34" s="558"/>
      <c r="AO34" s="558"/>
      <c r="AP34" s="558"/>
      <c r="AQ34" s="558"/>
      <c r="AR34" s="558"/>
      <c r="AS34" s="558"/>
      <c r="AT34" s="558"/>
      <c r="AU34" s="558"/>
      <c r="AV34" s="193"/>
      <c r="AW34" s="193"/>
    </row>
    <row r="35" spans="1:49" ht="15" customHeight="1" x14ac:dyDescent="0.25">
      <c r="A35" s="558" t="s">
        <v>187</v>
      </c>
      <c r="B35" s="558"/>
      <c r="C35" s="558"/>
      <c r="D35" s="558"/>
      <c r="E35" s="558"/>
      <c r="F35" s="558"/>
      <c r="G35" s="558"/>
      <c r="H35" s="558"/>
      <c r="I35" s="558"/>
      <c r="J35" s="558"/>
      <c r="K35" s="558"/>
      <c r="L35" s="558"/>
      <c r="M35" s="558"/>
      <c r="N35" s="558"/>
      <c r="O35" s="558"/>
      <c r="P35" s="558"/>
      <c r="Q35" s="558"/>
      <c r="R35" s="558"/>
      <c r="S35" s="558"/>
      <c r="T35" s="558"/>
      <c r="U35" s="558"/>
      <c r="V35" s="558"/>
      <c r="W35" s="558"/>
      <c r="X35" s="558"/>
      <c r="Y35" s="558"/>
      <c r="Z35" s="558"/>
      <c r="AA35" s="558"/>
      <c r="AB35" s="558"/>
      <c r="AC35" s="558"/>
      <c r="AD35" s="558"/>
      <c r="AE35" s="558"/>
      <c r="AF35" s="558"/>
      <c r="AG35" s="558"/>
      <c r="AH35" s="558"/>
      <c r="AI35" s="558"/>
      <c r="AJ35" s="558"/>
      <c r="AK35" s="558"/>
      <c r="AL35" s="558"/>
      <c r="AM35" s="558"/>
      <c r="AN35" s="558"/>
      <c r="AO35" s="558"/>
      <c r="AP35" s="558"/>
      <c r="AQ35" s="558"/>
      <c r="AR35" s="558"/>
      <c r="AS35" s="558"/>
      <c r="AT35" s="558"/>
      <c r="AU35" s="558"/>
      <c r="AV35" s="193"/>
      <c r="AW35" s="193"/>
    </row>
    <row r="36" spans="1:49" ht="15" customHeight="1" x14ac:dyDescent="0.25">
      <c r="A36" s="558" t="s">
        <v>188</v>
      </c>
      <c r="B36" s="558"/>
      <c r="C36" s="558"/>
      <c r="D36" s="558"/>
      <c r="E36" s="558"/>
      <c r="F36" s="558"/>
      <c r="G36" s="558"/>
      <c r="H36" s="558"/>
      <c r="I36" s="558"/>
      <c r="J36" s="558"/>
      <c r="K36" s="558"/>
      <c r="L36" s="558"/>
      <c r="M36" s="558"/>
      <c r="N36" s="558"/>
      <c r="O36" s="558"/>
      <c r="P36" s="558"/>
      <c r="Q36" s="558"/>
      <c r="R36" s="558"/>
      <c r="S36" s="558"/>
      <c r="T36" s="558"/>
      <c r="U36" s="558"/>
      <c r="V36" s="558"/>
      <c r="W36" s="558"/>
      <c r="X36" s="558"/>
      <c r="Y36" s="558"/>
      <c r="Z36" s="558"/>
      <c r="AA36" s="558"/>
      <c r="AB36" s="558"/>
      <c r="AC36" s="558"/>
      <c r="AD36" s="558"/>
      <c r="AE36" s="558"/>
      <c r="AF36" s="558"/>
      <c r="AG36" s="558"/>
      <c r="AH36" s="558"/>
      <c r="AI36" s="558"/>
      <c r="AJ36" s="558"/>
      <c r="AK36" s="558"/>
      <c r="AL36" s="558"/>
      <c r="AM36" s="558"/>
      <c r="AN36" s="558"/>
      <c r="AO36" s="558"/>
      <c r="AP36" s="558"/>
      <c r="AQ36" s="558"/>
      <c r="AR36" s="558"/>
      <c r="AS36" s="558"/>
      <c r="AT36" s="558"/>
      <c r="AU36" s="558"/>
      <c r="AV36" s="193"/>
      <c r="AW36" s="193"/>
    </row>
    <row r="37" spans="1:49" ht="15" customHeight="1" x14ac:dyDescent="0.25">
      <c r="A37" s="558" t="s">
        <v>198</v>
      </c>
      <c r="B37" s="558"/>
      <c r="C37" s="558"/>
      <c r="D37" s="558"/>
      <c r="E37" s="558"/>
      <c r="F37" s="558"/>
      <c r="G37" s="558"/>
      <c r="H37" s="558"/>
      <c r="I37" s="558"/>
      <c r="J37" s="558"/>
      <c r="K37" s="558"/>
      <c r="L37" s="558"/>
      <c r="M37" s="558"/>
      <c r="N37" s="558"/>
      <c r="O37" s="558"/>
      <c r="P37" s="558"/>
      <c r="Q37" s="558"/>
      <c r="R37" s="558"/>
      <c r="S37" s="558"/>
      <c r="T37" s="558"/>
      <c r="U37" s="558"/>
      <c r="V37" s="558"/>
      <c r="W37" s="558"/>
      <c r="X37" s="558"/>
      <c r="Y37" s="558"/>
      <c r="Z37" s="558"/>
      <c r="AA37" s="558"/>
      <c r="AB37" s="558"/>
      <c r="AC37" s="558"/>
      <c r="AD37" s="558"/>
      <c r="AE37" s="558"/>
      <c r="AF37" s="558"/>
      <c r="AG37" s="558"/>
      <c r="AH37" s="558"/>
      <c r="AI37" s="558"/>
      <c r="AJ37" s="558"/>
      <c r="AK37" s="558"/>
      <c r="AL37" s="558"/>
      <c r="AM37" s="558"/>
      <c r="AN37" s="558"/>
      <c r="AO37" s="558"/>
      <c r="AP37" s="558"/>
      <c r="AQ37" s="558"/>
      <c r="AR37" s="558"/>
      <c r="AS37" s="558"/>
      <c r="AT37" s="558"/>
      <c r="AU37" s="558"/>
      <c r="AV37" s="193"/>
      <c r="AW37" s="193"/>
    </row>
    <row r="38" spans="1:49" ht="15" customHeight="1" x14ac:dyDescent="0.25">
      <c r="A38" s="550" t="s">
        <v>199</v>
      </c>
      <c r="B38" s="550"/>
      <c r="C38" s="550"/>
      <c r="D38" s="550"/>
      <c r="E38" s="550"/>
      <c r="F38" s="550"/>
      <c r="G38" s="550"/>
      <c r="H38" s="550"/>
      <c r="I38" s="550"/>
      <c r="J38" s="550"/>
      <c r="K38" s="550"/>
      <c r="L38" s="550"/>
      <c r="M38" s="550"/>
      <c r="N38" s="550"/>
      <c r="O38" s="550"/>
      <c r="P38" s="550"/>
      <c r="Q38" s="550"/>
      <c r="R38" s="550"/>
      <c r="S38" s="550"/>
      <c r="T38" s="550"/>
      <c r="U38" s="550"/>
      <c r="V38" s="550"/>
      <c r="W38" s="550"/>
      <c r="X38" s="550"/>
      <c r="Y38" s="550"/>
      <c r="Z38" s="550"/>
      <c r="AA38" s="550"/>
      <c r="AB38" s="550"/>
      <c r="AC38" s="550"/>
      <c r="AD38" s="550"/>
      <c r="AE38" s="550"/>
      <c r="AF38" s="550"/>
      <c r="AG38" s="550"/>
      <c r="AH38" s="550"/>
      <c r="AI38" s="550"/>
      <c r="AJ38" s="550"/>
      <c r="AK38" s="550"/>
      <c r="AL38" s="550"/>
      <c r="AM38" s="550"/>
      <c r="AN38" s="550"/>
      <c r="AO38" s="550"/>
      <c r="AP38" s="550"/>
      <c r="AQ38" s="550"/>
      <c r="AR38" s="550"/>
      <c r="AS38" s="550"/>
      <c r="AT38" s="550"/>
      <c r="AU38" s="550"/>
      <c r="AV38" s="240"/>
      <c r="AW38" s="240"/>
    </row>
    <row r="39" spans="1:49" ht="15" customHeight="1" x14ac:dyDescent="0.25">
      <c r="A39" s="550" t="s">
        <v>189</v>
      </c>
      <c r="B39" s="550"/>
      <c r="C39" s="550"/>
      <c r="D39" s="550"/>
      <c r="E39" s="550"/>
      <c r="F39" s="550"/>
      <c r="G39" s="550"/>
      <c r="H39" s="550"/>
      <c r="I39" s="550"/>
      <c r="J39" s="550"/>
      <c r="K39" s="550"/>
      <c r="L39" s="550"/>
      <c r="M39" s="550"/>
      <c r="N39" s="550"/>
      <c r="O39" s="550"/>
      <c r="P39" s="550"/>
      <c r="Q39" s="550"/>
      <c r="R39" s="550"/>
      <c r="S39" s="550"/>
      <c r="T39" s="550"/>
      <c r="U39" s="550"/>
      <c r="V39" s="550"/>
      <c r="W39" s="550"/>
      <c r="X39" s="550"/>
      <c r="Y39" s="550"/>
      <c r="Z39" s="550"/>
      <c r="AA39" s="550"/>
      <c r="AB39" s="550"/>
      <c r="AC39" s="550"/>
      <c r="AD39" s="550"/>
      <c r="AE39" s="550"/>
      <c r="AF39" s="550"/>
      <c r="AG39" s="550"/>
      <c r="AH39" s="550"/>
      <c r="AI39" s="550"/>
      <c r="AJ39" s="550"/>
      <c r="AK39" s="550"/>
      <c r="AL39" s="550"/>
      <c r="AM39" s="550"/>
      <c r="AN39" s="550"/>
      <c r="AO39" s="550"/>
      <c r="AP39" s="550"/>
      <c r="AQ39" s="550"/>
      <c r="AR39" s="550"/>
      <c r="AS39" s="550"/>
      <c r="AT39" s="550"/>
      <c r="AU39" s="550"/>
      <c r="AV39" s="240"/>
      <c r="AW39" s="240"/>
    </row>
    <row r="40" spans="1:49" ht="15" customHeight="1" x14ac:dyDescent="0.2">
      <c r="A40" s="551" t="s">
        <v>190</v>
      </c>
      <c r="B40" s="551"/>
      <c r="C40" s="551"/>
      <c r="D40" s="551"/>
      <c r="E40" s="551"/>
      <c r="F40" s="551"/>
      <c r="G40" s="551"/>
      <c r="H40" s="551"/>
      <c r="I40" s="551"/>
      <c r="J40" s="551"/>
      <c r="K40" s="551"/>
      <c r="L40" s="551"/>
      <c r="M40" s="551"/>
      <c r="N40" s="551"/>
      <c r="O40" s="551"/>
      <c r="P40" s="551"/>
      <c r="Q40" s="551"/>
      <c r="R40" s="551"/>
      <c r="S40" s="551"/>
      <c r="T40" s="551"/>
      <c r="U40" s="282"/>
      <c r="V40" s="283"/>
      <c r="W40" s="283"/>
      <c r="X40" s="283"/>
      <c r="Y40" s="283"/>
      <c r="Z40" s="283"/>
      <c r="AA40" s="283"/>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row>
  </sheetData>
  <mergeCells count="19">
    <mergeCell ref="A5:A7"/>
    <mergeCell ref="B5:AW5"/>
    <mergeCell ref="B6:F6"/>
    <mergeCell ref="H6:L6"/>
    <mergeCell ref="N6:R6"/>
    <mergeCell ref="T6:X6"/>
    <mergeCell ref="Z6:AD6"/>
    <mergeCell ref="AF6:AJ6"/>
    <mergeCell ref="AL6:AP6"/>
    <mergeCell ref="AR6:AW6"/>
    <mergeCell ref="A38:AU38"/>
    <mergeCell ref="A39:AU39"/>
    <mergeCell ref="A40:T40"/>
    <mergeCell ref="A32:AU32"/>
    <mergeCell ref="A33:AU33"/>
    <mergeCell ref="A34:AU34"/>
    <mergeCell ref="A35:AU35"/>
    <mergeCell ref="A36:AU36"/>
    <mergeCell ref="A37:AU37"/>
  </mergeCells>
  <printOptions horizontalCentered="1" verticalCentered="1"/>
  <pageMargins left="0.98425196850393704" right="0.39370078740157483" top="0.39370078740157483" bottom="0.39370078740157483" header="0" footer="0.19685039370078741"/>
  <pageSetup scale="80" orientation="landscape" r:id="rId1"/>
  <headerFooter alignWithMargins="0">
    <oddFooter>&amp;L369</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3151"/>
  </sheetPr>
  <dimension ref="A1:U24"/>
  <sheetViews>
    <sheetView showGridLines="0" view="pageBreakPreview" zoomScaleNormal="70" zoomScaleSheetLayoutView="100" workbookViewId="0">
      <selection activeCell="G12" sqref="G12"/>
    </sheetView>
  </sheetViews>
  <sheetFormatPr baseColWidth="10" defaultColWidth="11.42578125" defaultRowHeight="12.75" x14ac:dyDescent="0.2"/>
  <cols>
    <col min="1" max="1" width="34.140625" style="225" customWidth="1"/>
    <col min="2" max="2" width="10.7109375" style="225" customWidth="1"/>
    <col min="3" max="3" width="3.7109375" style="225" customWidth="1"/>
    <col min="4" max="4" width="10.7109375" style="225" customWidth="1"/>
    <col min="5" max="5" width="3.7109375" style="225" customWidth="1"/>
    <col min="6" max="6" width="10.7109375" style="225" customWidth="1"/>
    <col min="7" max="7" width="3.7109375" style="225" customWidth="1"/>
    <col min="8" max="8" width="10.7109375" style="225" customWidth="1"/>
    <col min="9" max="9" width="3.7109375" style="225" customWidth="1"/>
    <col min="10" max="10" width="10.7109375" style="225" customWidth="1"/>
    <col min="11" max="11" width="3.7109375" style="288" customWidth="1"/>
    <col min="12" max="12" width="10.7109375" style="225" customWidth="1"/>
    <col min="13" max="13" width="3.7109375" style="288" customWidth="1"/>
    <col min="14" max="14" width="2.7109375" style="288" customWidth="1"/>
    <col min="15" max="15" width="11.42578125" style="288"/>
    <col min="16" max="16" width="2.7109375" style="288" customWidth="1"/>
    <col min="17" max="17" width="11.42578125" style="288"/>
    <col min="18" max="18" width="2.7109375" style="288" customWidth="1"/>
    <col min="19" max="19" width="8.7109375" style="225" customWidth="1"/>
    <col min="20" max="20" width="2.7109375" style="225" customWidth="1"/>
    <col min="21" max="261" width="11.42578125" style="225"/>
    <col min="262" max="262" width="43.85546875" style="225" customWidth="1"/>
    <col min="263" max="263" width="13.28515625" style="225" customWidth="1"/>
    <col min="264" max="264" width="11.5703125" style="225" customWidth="1"/>
    <col min="265" max="266" width="15" style="225" customWidth="1"/>
    <col min="267" max="267" width="11.140625" style="225" customWidth="1"/>
    <col min="268" max="268" width="2.7109375" style="225" customWidth="1"/>
    <col min="269" max="269" width="9.140625" style="225" customWidth="1"/>
    <col min="270" max="270" width="2.7109375" style="225" customWidth="1"/>
    <col min="271" max="271" width="11.42578125" style="225"/>
    <col min="272" max="272" width="2.7109375" style="225" customWidth="1"/>
    <col min="273" max="273" width="11.42578125" style="225"/>
    <col min="274" max="274" width="2.7109375" style="225" customWidth="1"/>
    <col min="275" max="275" width="8.7109375" style="225" customWidth="1"/>
    <col min="276" max="276" width="2.7109375" style="225" customWidth="1"/>
    <col min="277" max="517" width="11.42578125" style="225"/>
    <col min="518" max="518" width="43.85546875" style="225" customWidth="1"/>
    <col min="519" max="519" width="13.28515625" style="225" customWidth="1"/>
    <col min="520" max="520" width="11.5703125" style="225" customWidth="1"/>
    <col min="521" max="522" width="15" style="225" customWidth="1"/>
    <col min="523" max="523" width="11.140625" style="225" customWidth="1"/>
    <col min="524" max="524" width="2.7109375" style="225" customWidth="1"/>
    <col min="525" max="525" width="9.140625" style="225" customWidth="1"/>
    <col min="526" max="526" width="2.7109375" style="225" customWidth="1"/>
    <col min="527" max="527" width="11.42578125" style="225"/>
    <col min="528" max="528" width="2.7109375" style="225" customWidth="1"/>
    <col min="529" max="529" width="11.42578125" style="225"/>
    <col min="530" max="530" width="2.7109375" style="225" customWidth="1"/>
    <col min="531" max="531" width="8.7109375" style="225" customWidth="1"/>
    <col min="532" max="532" width="2.7109375" style="225" customWidth="1"/>
    <col min="533" max="773" width="11.42578125" style="225"/>
    <col min="774" max="774" width="43.85546875" style="225" customWidth="1"/>
    <col min="775" max="775" width="13.28515625" style="225" customWidth="1"/>
    <col min="776" max="776" width="11.5703125" style="225" customWidth="1"/>
    <col min="777" max="778" width="15" style="225" customWidth="1"/>
    <col min="779" max="779" width="11.140625" style="225" customWidth="1"/>
    <col min="780" max="780" width="2.7109375" style="225" customWidth="1"/>
    <col min="781" max="781" width="9.140625" style="225" customWidth="1"/>
    <col min="782" max="782" width="2.7109375" style="225" customWidth="1"/>
    <col min="783" max="783" width="11.42578125" style="225"/>
    <col min="784" max="784" width="2.7109375" style="225" customWidth="1"/>
    <col min="785" max="785" width="11.42578125" style="225"/>
    <col min="786" max="786" width="2.7109375" style="225" customWidth="1"/>
    <col min="787" max="787" width="8.7109375" style="225" customWidth="1"/>
    <col min="788" max="788" width="2.7109375" style="225" customWidth="1"/>
    <col min="789" max="1029" width="11.42578125" style="225"/>
    <col min="1030" max="1030" width="43.85546875" style="225" customWidth="1"/>
    <col min="1031" max="1031" width="13.28515625" style="225" customWidth="1"/>
    <col min="1032" max="1032" width="11.5703125" style="225" customWidth="1"/>
    <col min="1033" max="1034" width="15" style="225" customWidth="1"/>
    <col min="1035" max="1035" width="11.140625" style="225" customWidth="1"/>
    <col min="1036" max="1036" width="2.7109375" style="225" customWidth="1"/>
    <col min="1037" max="1037" width="9.140625" style="225" customWidth="1"/>
    <col min="1038" max="1038" width="2.7109375" style="225" customWidth="1"/>
    <col min="1039" max="1039" width="11.42578125" style="225"/>
    <col min="1040" max="1040" width="2.7109375" style="225" customWidth="1"/>
    <col min="1041" max="1041" width="11.42578125" style="225"/>
    <col min="1042" max="1042" width="2.7109375" style="225" customWidth="1"/>
    <col min="1043" max="1043" width="8.7109375" style="225" customWidth="1"/>
    <col min="1044" max="1044" width="2.7109375" style="225" customWidth="1"/>
    <col min="1045" max="1285" width="11.42578125" style="225"/>
    <col min="1286" max="1286" width="43.85546875" style="225" customWidth="1"/>
    <col min="1287" max="1287" width="13.28515625" style="225" customWidth="1"/>
    <col min="1288" max="1288" width="11.5703125" style="225" customWidth="1"/>
    <col min="1289" max="1290" width="15" style="225" customWidth="1"/>
    <col min="1291" max="1291" width="11.140625" style="225" customWidth="1"/>
    <col min="1292" max="1292" width="2.7109375" style="225" customWidth="1"/>
    <col min="1293" max="1293" width="9.140625" style="225" customWidth="1"/>
    <col min="1294" max="1294" width="2.7109375" style="225" customWidth="1"/>
    <col min="1295" max="1295" width="11.42578125" style="225"/>
    <col min="1296" max="1296" width="2.7109375" style="225" customWidth="1"/>
    <col min="1297" max="1297" width="11.42578125" style="225"/>
    <col min="1298" max="1298" width="2.7109375" style="225" customWidth="1"/>
    <col min="1299" max="1299" width="8.7109375" style="225" customWidth="1"/>
    <col min="1300" max="1300" width="2.7109375" style="225" customWidth="1"/>
    <col min="1301" max="1541" width="11.42578125" style="225"/>
    <col min="1542" max="1542" width="43.85546875" style="225" customWidth="1"/>
    <col min="1543" max="1543" width="13.28515625" style="225" customWidth="1"/>
    <col min="1544" max="1544" width="11.5703125" style="225" customWidth="1"/>
    <col min="1545" max="1546" width="15" style="225" customWidth="1"/>
    <col min="1547" max="1547" width="11.140625" style="225" customWidth="1"/>
    <col min="1548" max="1548" width="2.7109375" style="225" customWidth="1"/>
    <col min="1549" max="1549" width="9.140625" style="225" customWidth="1"/>
    <col min="1550" max="1550" width="2.7109375" style="225" customWidth="1"/>
    <col min="1551" max="1551" width="11.42578125" style="225"/>
    <col min="1552" max="1552" width="2.7109375" style="225" customWidth="1"/>
    <col min="1553" max="1553" width="11.42578125" style="225"/>
    <col min="1554" max="1554" width="2.7109375" style="225" customWidth="1"/>
    <col min="1555" max="1555" width="8.7109375" style="225" customWidth="1"/>
    <col min="1556" max="1556" width="2.7109375" style="225" customWidth="1"/>
    <col min="1557" max="1797" width="11.42578125" style="225"/>
    <col min="1798" max="1798" width="43.85546875" style="225" customWidth="1"/>
    <col min="1799" max="1799" width="13.28515625" style="225" customWidth="1"/>
    <col min="1800" max="1800" width="11.5703125" style="225" customWidth="1"/>
    <col min="1801" max="1802" width="15" style="225" customWidth="1"/>
    <col min="1803" max="1803" width="11.140625" style="225" customWidth="1"/>
    <col min="1804" max="1804" width="2.7109375" style="225" customWidth="1"/>
    <col min="1805" max="1805" width="9.140625" style="225" customWidth="1"/>
    <col min="1806" max="1806" width="2.7109375" style="225" customWidth="1"/>
    <col min="1807" max="1807" width="11.42578125" style="225"/>
    <col min="1808" max="1808" width="2.7109375" style="225" customWidth="1"/>
    <col min="1809" max="1809" width="11.42578125" style="225"/>
    <col min="1810" max="1810" width="2.7109375" style="225" customWidth="1"/>
    <col min="1811" max="1811" width="8.7109375" style="225" customWidth="1"/>
    <col min="1812" max="1812" width="2.7109375" style="225" customWidth="1"/>
    <col min="1813" max="2053" width="11.42578125" style="225"/>
    <col min="2054" max="2054" width="43.85546875" style="225" customWidth="1"/>
    <col min="2055" max="2055" width="13.28515625" style="225" customWidth="1"/>
    <col min="2056" max="2056" width="11.5703125" style="225" customWidth="1"/>
    <col min="2057" max="2058" width="15" style="225" customWidth="1"/>
    <col min="2059" max="2059" width="11.140625" style="225" customWidth="1"/>
    <col min="2060" max="2060" width="2.7109375" style="225" customWidth="1"/>
    <col min="2061" max="2061" width="9.140625" style="225" customWidth="1"/>
    <col min="2062" max="2062" width="2.7109375" style="225" customWidth="1"/>
    <col min="2063" max="2063" width="11.42578125" style="225"/>
    <col min="2064" max="2064" width="2.7109375" style="225" customWidth="1"/>
    <col min="2065" max="2065" width="11.42578125" style="225"/>
    <col min="2066" max="2066" width="2.7109375" style="225" customWidth="1"/>
    <col min="2067" max="2067" width="8.7109375" style="225" customWidth="1"/>
    <col min="2068" max="2068" width="2.7109375" style="225" customWidth="1"/>
    <col min="2069" max="2309" width="11.42578125" style="225"/>
    <col min="2310" max="2310" width="43.85546875" style="225" customWidth="1"/>
    <col min="2311" max="2311" width="13.28515625" style="225" customWidth="1"/>
    <col min="2312" max="2312" width="11.5703125" style="225" customWidth="1"/>
    <col min="2313" max="2314" width="15" style="225" customWidth="1"/>
    <col min="2315" max="2315" width="11.140625" style="225" customWidth="1"/>
    <col min="2316" max="2316" width="2.7109375" style="225" customWidth="1"/>
    <col min="2317" max="2317" width="9.140625" style="225" customWidth="1"/>
    <col min="2318" max="2318" width="2.7109375" style="225" customWidth="1"/>
    <col min="2319" max="2319" width="11.42578125" style="225"/>
    <col min="2320" max="2320" width="2.7109375" style="225" customWidth="1"/>
    <col min="2321" max="2321" width="11.42578125" style="225"/>
    <col min="2322" max="2322" width="2.7109375" style="225" customWidth="1"/>
    <col min="2323" max="2323" width="8.7109375" style="225" customWidth="1"/>
    <col min="2324" max="2324" width="2.7109375" style="225" customWidth="1"/>
    <col min="2325" max="2565" width="11.42578125" style="225"/>
    <col min="2566" max="2566" width="43.85546875" style="225" customWidth="1"/>
    <col min="2567" max="2567" width="13.28515625" style="225" customWidth="1"/>
    <col min="2568" max="2568" width="11.5703125" style="225" customWidth="1"/>
    <col min="2569" max="2570" width="15" style="225" customWidth="1"/>
    <col min="2571" max="2571" width="11.140625" style="225" customWidth="1"/>
    <col min="2572" max="2572" width="2.7109375" style="225" customWidth="1"/>
    <col min="2573" max="2573" width="9.140625" style="225" customWidth="1"/>
    <col min="2574" max="2574" width="2.7109375" style="225" customWidth="1"/>
    <col min="2575" max="2575" width="11.42578125" style="225"/>
    <col min="2576" max="2576" width="2.7109375" style="225" customWidth="1"/>
    <col min="2577" max="2577" width="11.42578125" style="225"/>
    <col min="2578" max="2578" width="2.7109375" style="225" customWidth="1"/>
    <col min="2579" max="2579" width="8.7109375" style="225" customWidth="1"/>
    <col min="2580" max="2580" width="2.7109375" style="225" customWidth="1"/>
    <col min="2581" max="2821" width="11.42578125" style="225"/>
    <col min="2822" max="2822" width="43.85546875" style="225" customWidth="1"/>
    <col min="2823" max="2823" width="13.28515625" style="225" customWidth="1"/>
    <col min="2824" max="2824" width="11.5703125" style="225" customWidth="1"/>
    <col min="2825" max="2826" width="15" style="225" customWidth="1"/>
    <col min="2827" max="2827" width="11.140625" style="225" customWidth="1"/>
    <col min="2828" max="2828" width="2.7109375" style="225" customWidth="1"/>
    <col min="2829" max="2829" width="9.140625" style="225" customWidth="1"/>
    <col min="2830" max="2830" width="2.7109375" style="225" customWidth="1"/>
    <col min="2831" max="2831" width="11.42578125" style="225"/>
    <col min="2832" max="2832" width="2.7109375" style="225" customWidth="1"/>
    <col min="2833" max="2833" width="11.42578125" style="225"/>
    <col min="2834" max="2834" width="2.7109375" style="225" customWidth="1"/>
    <col min="2835" max="2835" width="8.7109375" style="225" customWidth="1"/>
    <col min="2836" max="2836" width="2.7109375" style="225" customWidth="1"/>
    <col min="2837" max="3077" width="11.42578125" style="225"/>
    <col min="3078" max="3078" width="43.85546875" style="225" customWidth="1"/>
    <col min="3079" max="3079" width="13.28515625" style="225" customWidth="1"/>
    <col min="3080" max="3080" width="11.5703125" style="225" customWidth="1"/>
    <col min="3081" max="3082" width="15" style="225" customWidth="1"/>
    <col min="3083" max="3083" width="11.140625" style="225" customWidth="1"/>
    <col min="3084" max="3084" width="2.7109375" style="225" customWidth="1"/>
    <col min="3085" max="3085" width="9.140625" style="225" customWidth="1"/>
    <col min="3086" max="3086" width="2.7109375" style="225" customWidth="1"/>
    <col min="3087" max="3087" width="11.42578125" style="225"/>
    <col min="3088" max="3088" width="2.7109375" style="225" customWidth="1"/>
    <col min="3089" max="3089" width="11.42578125" style="225"/>
    <col min="3090" max="3090" width="2.7109375" style="225" customWidth="1"/>
    <col min="3091" max="3091" width="8.7109375" style="225" customWidth="1"/>
    <col min="3092" max="3092" width="2.7109375" style="225" customWidth="1"/>
    <col min="3093" max="3333" width="11.42578125" style="225"/>
    <col min="3334" max="3334" width="43.85546875" style="225" customWidth="1"/>
    <col min="3335" max="3335" width="13.28515625" style="225" customWidth="1"/>
    <col min="3336" max="3336" width="11.5703125" style="225" customWidth="1"/>
    <col min="3337" max="3338" width="15" style="225" customWidth="1"/>
    <col min="3339" max="3339" width="11.140625" style="225" customWidth="1"/>
    <col min="3340" max="3340" width="2.7109375" style="225" customWidth="1"/>
    <col min="3341" max="3341" width="9.140625" style="225" customWidth="1"/>
    <col min="3342" max="3342" width="2.7109375" style="225" customWidth="1"/>
    <col min="3343" max="3343" width="11.42578125" style="225"/>
    <col min="3344" max="3344" width="2.7109375" style="225" customWidth="1"/>
    <col min="3345" max="3345" width="11.42578125" style="225"/>
    <col min="3346" max="3346" width="2.7109375" style="225" customWidth="1"/>
    <col min="3347" max="3347" width="8.7109375" style="225" customWidth="1"/>
    <col min="3348" max="3348" width="2.7109375" style="225" customWidth="1"/>
    <col min="3349" max="3589" width="11.42578125" style="225"/>
    <col min="3590" max="3590" width="43.85546875" style="225" customWidth="1"/>
    <col min="3591" max="3591" width="13.28515625" style="225" customWidth="1"/>
    <col min="3592" max="3592" width="11.5703125" style="225" customWidth="1"/>
    <col min="3593" max="3594" width="15" style="225" customWidth="1"/>
    <col min="3595" max="3595" width="11.140625" style="225" customWidth="1"/>
    <col min="3596" max="3596" width="2.7109375" style="225" customWidth="1"/>
    <col min="3597" max="3597" width="9.140625" style="225" customWidth="1"/>
    <col min="3598" max="3598" width="2.7109375" style="225" customWidth="1"/>
    <col min="3599" max="3599" width="11.42578125" style="225"/>
    <col min="3600" max="3600" width="2.7109375" style="225" customWidth="1"/>
    <col min="3601" max="3601" width="11.42578125" style="225"/>
    <col min="3602" max="3602" width="2.7109375" style="225" customWidth="1"/>
    <col min="3603" max="3603" width="8.7109375" style="225" customWidth="1"/>
    <col min="3604" max="3604" width="2.7109375" style="225" customWidth="1"/>
    <col min="3605" max="3845" width="11.42578125" style="225"/>
    <col min="3846" max="3846" width="43.85546875" style="225" customWidth="1"/>
    <col min="3847" max="3847" width="13.28515625" style="225" customWidth="1"/>
    <col min="3848" max="3848" width="11.5703125" style="225" customWidth="1"/>
    <col min="3849" max="3850" width="15" style="225" customWidth="1"/>
    <col min="3851" max="3851" width="11.140625" style="225" customWidth="1"/>
    <col min="3852" max="3852" width="2.7109375" style="225" customWidth="1"/>
    <col min="3853" max="3853" width="9.140625" style="225" customWidth="1"/>
    <col min="3854" max="3854" width="2.7109375" style="225" customWidth="1"/>
    <col min="3855" max="3855" width="11.42578125" style="225"/>
    <col min="3856" max="3856" width="2.7109375" style="225" customWidth="1"/>
    <col min="3857" max="3857" width="11.42578125" style="225"/>
    <col min="3858" max="3858" width="2.7109375" style="225" customWidth="1"/>
    <col min="3859" max="3859" width="8.7109375" style="225" customWidth="1"/>
    <col min="3860" max="3860" width="2.7109375" style="225" customWidth="1"/>
    <col min="3861" max="4101" width="11.42578125" style="225"/>
    <col min="4102" max="4102" width="43.85546875" style="225" customWidth="1"/>
    <col min="4103" max="4103" width="13.28515625" style="225" customWidth="1"/>
    <col min="4104" max="4104" width="11.5703125" style="225" customWidth="1"/>
    <col min="4105" max="4106" width="15" style="225" customWidth="1"/>
    <col min="4107" max="4107" width="11.140625" style="225" customWidth="1"/>
    <col min="4108" max="4108" width="2.7109375" style="225" customWidth="1"/>
    <col min="4109" max="4109" width="9.140625" style="225" customWidth="1"/>
    <col min="4110" max="4110" width="2.7109375" style="225" customWidth="1"/>
    <col min="4111" max="4111" width="11.42578125" style="225"/>
    <col min="4112" max="4112" width="2.7109375" style="225" customWidth="1"/>
    <col min="4113" max="4113" width="11.42578125" style="225"/>
    <col min="4114" max="4114" width="2.7109375" style="225" customWidth="1"/>
    <col min="4115" max="4115" width="8.7109375" style="225" customWidth="1"/>
    <col min="4116" max="4116" width="2.7109375" style="225" customWidth="1"/>
    <col min="4117" max="4357" width="11.42578125" style="225"/>
    <col min="4358" max="4358" width="43.85546875" style="225" customWidth="1"/>
    <col min="4359" max="4359" width="13.28515625" style="225" customWidth="1"/>
    <col min="4360" max="4360" width="11.5703125" style="225" customWidth="1"/>
    <col min="4361" max="4362" width="15" style="225" customWidth="1"/>
    <col min="4363" max="4363" width="11.140625" style="225" customWidth="1"/>
    <col min="4364" max="4364" width="2.7109375" style="225" customWidth="1"/>
    <col min="4365" max="4365" width="9.140625" style="225" customWidth="1"/>
    <col min="4366" max="4366" width="2.7109375" style="225" customWidth="1"/>
    <col min="4367" max="4367" width="11.42578125" style="225"/>
    <col min="4368" max="4368" width="2.7109375" style="225" customWidth="1"/>
    <col min="4369" max="4369" width="11.42578125" style="225"/>
    <col min="4370" max="4370" width="2.7109375" style="225" customWidth="1"/>
    <col min="4371" max="4371" width="8.7109375" style="225" customWidth="1"/>
    <col min="4372" max="4372" width="2.7109375" style="225" customWidth="1"/>
    <col min="4373" max="4613" width="11.42578125" style="225"/>
    <col min="4614" max="4614" width="43.85546875" style="225" customWidth="1"/>
    <col min="4615" max="4615" width="13.28515625" style="225" customWidth="1"/>
    <col min="4616" max="4616" width="11.5703125" style="225" customWidth="1"/>
    <col min="4617" max="4618" width="15" style="225" customWidth="1"/>
    <col min="4619" max="4619" width="11.140625" style="225" customWidth="1"/>
    <col min="4620" max="4620" width="2.7109375" style="225" customWidth="1"/>
    <col min="4621" max="4621" width="9.140625" style="225" customWidth="1"/>
    <col min="4622" max="4622" width="2.7109375" style="225" customWidth="1"/>
    <col min="4623" max="4623" width="11.42578125" style="225"/>
    <col min="4624" max="4624" width="2.7109375" style="225" customWidth="1"/>
    <col min="4625" max="4625" width="11.42578125" style="225"/>
    <col min="4626" max="4626" width="2.7109375" style="225" customWidth="1"/>
    <col min="4627" max="4627" width="8.7109375" style="225" customWidth="1"/>
    <col min="4628" max="4628" width="2.7109375" style="225" customWidth="1"/>
    <col min="4629" max="4869" width="11.42578125" style="225"/>
    <col min="4870" max="4870" width="43.85546875" style="225" customWidth="1"/>
    <col min="4871" max="4871" width="13.28515625" style="225" customWidth="1"/>
    <col min="4872" max="4872" width="11.5703125" style="225" customWidth="1"/>
    <col min="4873" max="4874" width="15" style="225" customWidth="1"/>
    <col min="4875" max="4875" width="11.140625" style="225" customWidth="1"/>
    <col min="4876" max="4876" width="2.7109375" style="225" customWidth="1"/>
    <col min="4877" max="4877" width="9.140625" style="225" customWidth="1"/>
    <col min="4878" max="4878" width="2.7109375" style="225" customWidth="1"/>
    <col min="4879" max="4879" width="11.42578125" style="225"/>
    <col min="4880" max="4880" width="2.7109375" style="225" customWidth="1"/>
    <col min="4881" max="4881" width="11.42578125" style="225"/>
    <col min="4882" max="4882" width="2.7109375" style="225" customWidth="1"/>
    <col min="4883" max="4883" width="8.7109375" style="225" customWidth="1"/>
    <col min="4884" max="4884" width="2.7109375" style="225" customWidth="1"/>
    <col min="4885" max="5125" width="11.42578125" style="225"/>
    <col min="5126" max="5126" width="43.85546875" style="225" customWidth="1"/>
    <col min="5127" max="5127" width="13.28515625" style="225" customWidth="1"/>
    <col min="5128" max="5128" width="11.5703125" style="225" customWidth="1"/>
    <col min="5129" max="5130" width="15" style="225" customWidth="1"/>
    <col min="5131" max="5131" width="11.140625" style="225" customWidth="1"/>
    <col min="5132" max="5132" width="2.7109375" style="225" customWidth="1"/>
    <col min="5133" max="5133" width="9.140625" style="225" customWidth="1"/>
    <col min="5134" max="5134" width="2.7109375" style="225" customWidth="1"/>
    <col min="5135" max="5135" width="11.42578125" style="225"/>
    <col min="5136" max="5136" width="2.7109375" style="225" customWidth="1"/>
    <col min="5137" max="5137" width="11.42578125" style="225"/>
    <col min="5138" max="5138" width="2.7109375" style="225" customWidth="1"/>
    <col min="5139" max="5139" width="8.7109375" style="225" customWidth="1"/>
    <col min="5140" max="5140" width="2.7109375" style="225" customWidth="1"/>
    <col min="5141" max="5381" width="11.42578125" style="225"/>
    <col min="5382" max="5382" width="43.85546875" style="225" customWidth="1"/>
    <col min="5383" max="5383" width="13.28515625" style="225" customWidth="1"/>
    <col min="5384" max="5384" width="11.5703125" style="225" customWidth="1"/>
    <col min="5385" max="5386" width="15" style="225" customWidth="1"/>
    <col min="5387" max="5387" width="11.140625" style="225" customWidth="1"/>
    <col min="5388" max="5388" width="2.7109375" style="225" customWidth="1"/>
    <col min="5389" max="5389" width="9.140625" style="225" customWidth="1"/>
    <col min="5390" max="5390" width="2.7109375" style="225" customWidth="1"/>
    <col min="5391" max="5391" width="11.42578125" style="225"/>
    <col min="5392" max="5392" width="2.7109375" style="225" customWidth="1"/>
    <col min="5393" max="5393" width="11.42578125" style="225"/>
    <col min="5394" max="5394" width="2.7109375" style="225" customWidth="1"/>
    <col min="5395" max="5395" width="8.7109375" style="225" customWidth="1"/>
    <col min="5396" max="5396" width="2.7109375" style="225" customWidth="1"/>
    <col min="5397" max="5637" width="11.42578125" style="225"/>
    <col min="5638" max="5638" width="43.85546875" style="225" customWidth="1"/>
    <col min="5639" max="5639" width="13.28515625" style="225" customWidth="1"/>
    <col min="5640" max="5640" width="11.5703125" style="225" customWidth="1"/>
    <col min="5641" max="5642" width="15" style="225" customWidth="1"/>
    <col min="5643" max="5643" width="11.140625" style="225" customWidth="1"/>
    <col min="5644" max="5644" width="2.7109375" style="225" customWidth="1"/>
    <col min="5645" max="5645" width="9.140625" style="225" customWidth="1"/>
    <col min="5646" max="5646" width="2.7109375" style="225" customWidth="1"/>
    <col min="5647" max="5647" width="11.42578125" style="225"/>
    <col min="5648" max="5648" width="2.7109375" style="225" customWidth="1"/>
    <col min="5649" max="5649" width="11.42578125" style="225"/>
    <col min="5650" max="5650" width="2.7109375" style="225" customWidth="1"/>
    <col min="5651" max="5651" width="8.7109375" style="225" customWidth="1"/>
    <col min="5652" max="5652" width="2.7109375" style="225" customWidth="1"/>
    <col min="5653" max="5893" width="11.42578125" style="225"/>
    <col min="5894" max="5894" width="43.85546875" style="225" customWidth="1"/>
    <col min="5895" max="5895" width="13.28515625" style="225" customWidth="1"/>
    <col min="5896" max="5896" width="11.5703125" style="225" customWidth="1"/>
    <col min="5897" max="5898" width="15" style="225" customWidth="1"/>
    <col min="5899" max="5899" width="11.140625" style="225" customWidth="1"/>
    <col min="5900" max="5900" width="2.7109375" style="225" customWidth="1"/>
    <col min="5901" max="5901" width="9.140625" style="225" customWidth="1"/>
    <col min="5902" max="5902" width="2.7109375" style="225" customWidth="1"/>
    <col min="5903" max="5903" width="11.42578125" style="225"/>
    <col min="5904" max="5904" width="2.7109375" style="225" customWidth="1"/>
    <col min="5905" max="5905" width="11.42578125" style="225"/>
    <col min="5906" max="5906" width="2.7109375" style="225" customWidth="1"/>
    <col min="5907" max="5907" width="8.7109375" style="225" customWidth="1"/>
    <col min="5908" max="5908" width="2.7109375" style="225" customWidth="1"/>
    <col min="5909" max="6149" width="11.42578125" style="225"/>
    <col min="6150" max="6150" width="43.85546875" style="225" customWidth="1"/>
    <col min="6151" max="6151" width="13.28515625" style="225" customWidth="1"/>
    <col min="6152" max="6152" width="11.5703125" style="225" customWidth="1"/>
    <col min="6153" max="6154" width="15" style="225" customWidth="1"/>
    <col min="6155" max="6155" width="11.140625" style="225" customWidth="1"/>
    <col min="6156" max="6156" width="2.7109375" style="225" customWidth="1"/>
    <col min="6157" max="6157" width="9.140625" style="225" customWidth="1"/>
    <col min="6158" max="6158" width="2.7109375" style="225" customWidth="1"/>
    <col min="6159" max="6159" width="11.42578125" style="225"/>
    <col min="6160" max="6160" width="2.7109375" style="225" customWidth="1"/>
    <col min="6161" max="6161" width="11.42578125" style="225"/>
    <col min="6162" max="6162" width="2.7109375" style="225" customWidth="1"/>
    <col min="6163" max="6163" width="8.7109375" style="225" customWidth="1"/>
    <col min="6164" max="6164" width="2.7109375" style="225" customWidth="1"/>
    <col min="6165" max="6405" width="11.42578125" style="225"/>
    <col min="6406" max="6406" width="43.85546875" style="225" customWidth="1"/>
    <col min="6407" max="6407" width="13.28515625" style="225" customWidth="1"/>
    <col min="6408" max="6408" width="11.5703125" style="225" customWidth="1"/>
    <col min="6409" max="6410" width="15" style="225" customWidth="1"/>
    <col min="6411" max="6411" width="11.140625" style="225" customWidth="1"/>
    <col min="6412" max="6412" width="2.7109375" style="225" customWidth="1"/>
    <col min="6413" max="6413" width="9.140625" style="225" customWidth="1"/>
    <col min="6414" max="6414" width="2.7109375" style="225" customWidth="1"/>
    <col min="6415" max="6415" width="11.42578125" style="225"/>
    <col min="6416" max="6416" width="2.7109375" style="225" customWidth="1"/>
    <col min="6417" max="6417" width="11.42578125" style="225"/>
    <col min="6418" max="6418" width="2.7109375" style="225" customWidth="1"/>
    <col min="6419" max="6419" width="8.7109375" style="225" customWidth="1"/>
    <col min="6420" max="6420" width="2.7109375" style="225" customWidth="1"/>
    <col min="6421" max="6661" width="11.42578125" style="225"/>
    <col min="6662" max="6662" width="43.85546875" style="225" customWidth="1"/>
    <col min="6663" max="6663" width="13.28515625" style="225" customWidth="1"/>
    <col min="6664" max="6664" width="11.5703125" style="225" customWidth="1"/>
    <col min="6665" max="6666" width="15" style="225" customWidth="1"/>
    <col min="6667" max="6667" width="11.140625" style="225" customWidth="1"/>
    <col min="6668" max="6668" width="2.7109375" style="225" customWidth="1"/>
    <col min="6669" max="6669" width="9.140625" style="225" customWidth="1"/>
    <col min="6670" max="6670" width="2.7109375" style="225" customWidth="1"/>
    <col min="6671" max="6671" width="11.42578125" style="225"/>
    <col min="6672" max="6672" width="2.7109375" style="225" customWidth="1"/>
    <col min="6673" max="6673" width="11.42578125" style="225"/>
    <col min="6674" max="6674" width="2.7109375" style="225" customWidth="1"/>
    <col min="6675" max="6675" width="8.7109375" style="225" customWidth="1"/>
    <col min="6676" max="6676" width="2.7109375" style="225" customWidth="1"/>
    <col min="6677" max="6917" width="11.42578125" style="225"/>
    <col min="6918" max="6918" width="43.85546875" style="225" customWidth="1"/>
    <col min="6919" max="6919" width="13.28515625" style="225" customWidth="1"/>
    <col min="6920" max="6920" width="11.5703125" style="225" customWidth="1"/>
    <col min="6921" max="6922" width="15" style="225" customWidth="1"/>
    <col min="6923" max="6923" width="11.140625" style="225" customWidth="1"/>
    <col min="6924" max="6924" width="2.7109375" style="225" customWidth="1"/>
    <col min="6925" max="6925" width="9.140625" style="225" customWidth="1"/>
    <col min="6926" max="6926" width="2.7109375" style="225" customWidth="1"/>
    <col min="6927" max="6927" width="11.42578125" style="225"/>
    <col min="6928" max="6928" width="2.7109375" style="225" customWidth="1"/>
    <col min="6929" max="6929" width="11.42578125" style="225"/>
    <col min="6930" max="6930" width="2.7109375" style="225" customWidth="1"/>
    <col min="6931" max="6931" width="8.7109375" style="225" customWidth="1"/>
    <col min="6932" max="6932" width="2.7109375" style="225" customWidth="1"/>
    <col min="6933" max="7173" width="11.42578125" style="225"/>
    <col min="7174" max="7174" width="43.85546875" style="225" customWidth="1"/>
    <col min="7175" max="7175" width="13.28515625" style="225" customWidth="1"/>
    <col min="7176" max="7176" width="11.5703125" style="225" customWidth="1"/>
    <col min="7177" max="7178" width="15" style="225" customWidth="1"/>
    <col min="7179" max="7179" width="11.140625" style="225" customWidth="1"/>
    <col min="7180" max="7180" width="2.7109375" style="225" customWidth="1"/>
    <col min="7181" max="7181" width="9.140625" style="225" customWidth="1"/>
    <col min="7182" max="7182" width="2.7109375" style="225" customWidth="1"/>
    <col min="7183" max="7183" width="11.42578125" style="225"/>
    <col min="7184" max="7184" width="2.7109375" style="225" customWidth="1"/>
    <col min="7185" max="7185" width="11.42578125" style="225"/>
    <col min="7186" max="7186" width="2.7109375" style="225" customWidth="1"/>
    <col min="7187" max="7187" width="8.7109375" style="225" customWidth="1"/>
    <col min="7188" max="7188" width="2.7109375" style="225" customWidth="1"/>
    <col min="7189" max="7429" width="11.42578125" style="225"/>
    <col min="7430" max="7430" width="43.85546875" style="225" customWidth="1"/>
    <col min="7431" max="7431" width="13.28515625" style="225" customWidth="1"/>
    <col min="7432" max="7432" width="11.5703125" style="225" customWidth="1"/>
    <col min="7433" max="7434" width="15" style="225" customWidth="1"/>
    <col min="7435" max="7435" width="11.140625" style="225" customWidth="1"/>
    <col min="7436" max="7436" width="2.7109375" style="225" customWidth="1"/>
    <col min="7437" max="7437" width="9.140625" style="225" customWidth="1"/>
    <col min="7438" max="7438" width="2.7109375" style="225" customWidth="1"/>
    <col min="7439" max="7439" width="11.42578125" style="225"/>
    <col min="7440" max="7440" width="2.7109375" style="225" customWidth="1"/>
    <col min="7441" max="7441" width="11.42578125" style="225"/>
    <col min="7442" max="7442" width="2.7109375" style="225" customWidth="1"/>
    <col min="7443" max="7443" width="8.7109375" style="225" customWidth="1"/>
    <col min="7444" max="7444" width="2.7109375" style="225" customWidth="1"/>
    <col min="7445" max="7685" width="11.42578125" style="225"/>
    <col min="7686" max="7686" width="43.85546875" style="225" customWidth="1"/>
    <col min="7687" max="7687" width="13.28515625" style="225" customWidth="1"/>
    <col min="7688" max="7688" width="11.5703125" style="225" customWidth="1"/>
    <col min="7689" max="7690" width="15" style="225" customWidth="1"/>
    <col min="7691" max="7691" width="11.140625" style="225" customWidth="1"/>
    <col min="7692" max="7692" width="2.7109375" style="225" customWidth="1"/>
    <col min="7693" max="7693" width="9.140625" style="225" customWidth="1"/>
    <col min="7694" max="7694" width="2.7109375" style="225" customWidth="1"/>
    <col min="7695" max="7695" width="11.42578125" style="225"/>
    <col min="7696" max="7696" width="2.7109375" style="225" customWidth="1"/>
    <col min="7697" max="7697" width="11.42578125" style="225"/>
    <col min="7698" max="7698" width="2.7109375" style="225" customWidth="1"/>
    <col min="7699" max="7699" width="8.7109375" style="225" customWidth="1"/>
    <col min="7700" max="7700" width="2.7109375" style="225" customWidth="1"/>
    <col min="7701" max="7941" width="11.42578125" style="225"/>
    <col min="7942" max="7942" width="43.85546875" style="225" customWidth="1"/>
    <col min="7943" max="7943" width="13.28515625" style="225" customWidth="1"/>
    <col min="7944" max="7944" width="11.5703125" style="225" customWidth="1"/>
    <col min="7945" max="7946" width="15" style="225" customWidth="1"/>
    <col min="7947" max="7947" width="11.140625" style="225" customWidth="1"/>
    <col min="7948" max="7948" width="2.7109375" style="225" customWidth="1"/>
    <col min="7949" max="7949" width="9.140625" style="225" customWidth="1"/>
    <col min="7950" max="7950" width="2.7109375" style="225" customWidth="1"/>
    <col min="7951" max="7951" width="11.42578125" style="225"/>
    <col min="7952" max="7952" width="2.7109375" style="225" customWidth="1"/>
    <col min="7953" max="7953" width="11.42578125" style="225"/>
    <col min="7954" max="7954" width="2.7109375" style="225" customWidth="1"/>
    <col min="7955" max="7955" width="8.7109375" style="225" customWidth="1"/>
    <col min="7956" max="7956" width="2.7109375" style="225" customWidth="1"/>
    <col min="7957" max="8197" width="11.42578125" style="225"/>
    <col min="8198" max="8198" width="43.85546875" style="225" customWidth="1"/>
    <col min="8199" max="8199" width="13.28515625" style="225" customWidth="1"/>
    <col min="8200" max="8200" width="11.5703125" style="225" customWidth="1"/>
    <col min="8201" max="8202" width="15" style="225" customWidth="1"/>
    <col min="8203" max="8203" width="11.140625" style="225" customWidth="1"/>
    <col min="8204" max="8204" width="2.7109375" style="225" customWidth="1"/>
    <col min="8205" max="8205" width="9.140625" style="225" customWidth="1"/>
    <col min="8206" max="8206" width="2.7109375" style="225" customWidth="1"/>
    <col min="8207" max="8207" width="11.42578125" style="225"/>
    <col min="8208" max="8208" width="2.7109375" style="225" customWidth="1"/>
    <col min="8209" max="8209" width="11.42578125" style="225"/>
    <col min="8210" max="8210" width="2.7109375" style="225" customWidth="1"/>
    <col min="8211" max="8211" width="8.7109375" style="225" customWidth="1"/>
    <col min="8212" max="8212" width="2.7109375" style="225" customWidth="1"/>
    <col min="8213" max="8453" width="11.42578125" style="225"/>
    <col min="8454" max="8454" width="43.85546875" style="225" customWidth="1"/>
    <col min="8455" max="8455" width="13.28515625" style="225" customWidth="1"/>
    <col min="8456" max="8456" width="11.5703125" style="225" customWidth="1"/>
    <col min="8457" max="8458" width="15" style="225" customWidth="1"/>
    <col min="8459" max="8459" width="11.140625" style="225" customWidth="1"/>
    <col min="8460" max="8460" width="2.7109375" style="225" customWidth="1"/>
    <col min="8461" max="8461" width="9.140625" style="225" customWidth="1"/>
    <col min="8462" max="8462" width="2.7109375" style="225" customWidth="1"/>
    <col min="8463" max="8463" width="11.42578125" style="225"/>
    <col min="8464" max="8464" width="2.7109375" style="225" customWidth="1"/>
    <col min="8465" max="8465" width="11.42578125" style="225"/>
    <col min="8466" max="8466" width="2.7109375" style="225" customWidth="1"/>
    <col min="8467" max="8467" width="8.7109375" style="225" customWidth="1"/>
    <col min="8468" max="8468" width="2.7109375" style="225" customWidth="1"/>
    <col min="8469" max="8709" width="11.42578125" style="225"/>
    <col min="8710" max="8710" width="43.85546875" style="225" customWidth="1"/>
    <col min="8711" max="8711" width="13.28515625" style="225" customWidth="1"/>
    <col min="8712" max="8712" width="11.5703125" style="225" customWidth="1"/>
    <col min="8713" max="8714" width="15" style="225" customWidth="1"/>
    <col min="8715" max="8715" width="11.140625" style="225" customWidth="1"/>
    <col min="8716" max="8716" width="2.7109375" style="225" customWidth="1"/>
    <col min="8717" max="8717" width="9.140625" style="225" customWidth="1"/>
    <col min="8718" max="8718" width="2.7109375" style="225" customWidth="1"/>
    <col min="8719" max="8719" width="11.42578125" style="225"/>
    <col min="8720" max="8720" width="2.7109375" style="225" customWidth="1"/>
    <col min="8721" max="8721" width="11.42578125" style="225"/>
    <col min="8722" max="8722" width="2.7109375" style="225" customWidth="1"/>
    <col min="8723" max="8723" width="8.7109375" style="225" customWidth="1"/>
    <col min="8724" max="8724" width="2.7109375" style="225" customWidth="1"/>
    <col min="8725" max="8965" width="11.42578125" style="225"/>
    <col min="8966" max="8966" width="43.85546875" style="225" customWidth="1"/>
    <col min="8967" max="8967" width="13.28515625" style="225" customWidth="1"/>
    <col min="8968" max="8968" width="11.5703125" style="225" customWidth="1"/>
    <col min="8969" max="8970" width="15" style="225" customWidth="1"/>
    <col min="8971" max="8971" width="11.140625" style="225" customWidth="1"/>
    <col min="8972" max="8972" width="2.7109375" style="225" customWidth="1"/>
    <col min="8973" max="8973" width="9.140625" style="225" customWidth="1"/>
    <col min="8974" max="8974" width="2.7109375" style="225" customWidth="1"/>
    <col min="8975" max="8975" width="11.42578125" style="225"/>
    <col min="8976" max="8976" width="2.7109375" style="225" customWidth="1"/>
    <col min="8977" max="8977" width="11.42578125" style="225"/>
    <col min="8978" max="8978" width="2.7109375" style="225" customWidth="1"/>
    <col min="8979" max="8979" width="8.7109375" style="225" customWidth="1"/>
    <col min="8980" max="8980" width="2.7109375" style="225" customWidth="1"/>
    <col min="8981" max="9221" width="11.42578125" style="225"/>
    <col min="9222" max="9222" width="43.85546875" style="225" customWidth="1"/>
    <col min="9223" max="9223" width="13.28515625" style="225" customWidth="1"/>
    <col min="9224" max="9224" width="11.5703125" style="225" customWidth="1"/>
    <col min="9225" max="9226" width="15" style="225" customWidth="1"/>
    <col min="9227" max="9227" width="11.140625" style="225" customWidth="1"/>
    <col min="9228" max="9228" width="2.7109375" style="225" customWidth="1"/>
    <col min="9229" max="9229" width="9.140625" style="225" customWidth="1"/>
    <col min="9230" max="9230" width="2.7109375" style="225" customWidth="1"/>
    <col min="9231" max="9231" width="11.42578125" style="225"/>
    <col min="9232" max="9232" width="2.7109375" style="225" customWidth="1"/>
    <col min="9233" max="9233" width="11.42578125" style="225"/>
    <col min="9234" max="9234" width="2.7109375" style="225" customWidth="1"/>
    <col min="9235" max="9235" width="8.7109375" style="225" customWidth="1"/>
    <col min="9236" max="9236" width="2.7109375" style="225" customWidth="1"/>
    <col min="9237" max="9477" width="11.42578125" style="225"/>
    <col min="9478" max="9478" width="43.85546875" style="225" customWidth="1"/>
    <col min="9479" max="9479" width="13.28515625" style="225" customWidth="1"/>
    <col min="9480" max="9480" width="11.5703125" style="225" customWidth="1"/>
    <col min="9481" max="9482" width="15" style="225" customWidth="1"/>
    <col min="9483" max="9483" width="11.140625" style="225" customWidth="1"/>
    <col min="9484" max="9484" width="2.7109375" style="225" customWidth="1"/>
    <col min="9485" max="9485" width="9.140625" style="225" customWidth="1"/>
    <col min="9486" max="9486" width="2.7109375" style="225" customWidth="1"/>
    <col min="9487" max="9487" width="11.42578125" style="225"/>
    <col min="9488" max="9488" width="2.7109375" style="225" customWidth="1"/>
    <col min="9489" max="9489" width="11.42578125" style="225"/>
    <col min="9490" max="9490" width="2.7109375" style="225" customWidth="1"/>
    <col min="9491" max="9491" width="8.7109375" style="225" customWidth="1"/>
    <col min="9492" max="9492" width="2.7109375" style="225" customWidth="1"/>
    <col min="9493" max="9733" width="11.42578125" style="225"/>
    <col min="9734" max="9734" width="43.85546875" style="225" customWidth="1"/>
    <col min="9735" max="9735" width="13.28515625" style="225" customWidth="1"/>
    <col min="9736" max="9736" width="11.5703125" style="225" customWidth="1"/>
    <col min="9737" max="9738" width="15" style="225" customWidth="1"/>
    <col min="9739" max="9739" width="11.140625" style="225" customWidth="1"/>
    <col min="9740" max="9740" width="2.7109375" style="225" customWidth="1"/>
    <col min="9741" max="9741" width="9.140625" style="225" customWidth="1"/>
    <col min="9742" max="9742" width="2.7109375" style="225" customWidth="1"/>
    <col min="9743" max="9743" width="11.42578125" style="225"/>
    <col min="9744" max="9744" width="2.7109375" style="225" customWidth="1"/>
    <col min="9745" max="9745" width="11.42578125" style="225"/>
    <col min="9746" max="9746" width="2.7109375" style="225" customWidth="1"/>
    <col min="9747" max="9747" width="8.7109375" style="225" customWidth="1"/>
    <col min="9748" max="9748" width="2.7109375" style="225" customWidth="1"/>
    <col min="9749" max="9989" width="11.42578125" style="225"/>
    <col min="9990" max="9990" width="43.85546875" style="225" customWidth="1"/>
    <col min="9991" max="9991" width="13.28515625" style="225" customWidth="1"/>
    <col min="9992" max="9992" width="11.5703125" style="225" customWidth="1"/>
    <col min="9993" max="9994" width="15" style="225" customWidth="1"/>
    <col min="9995" max="9995" width="11.140625" style="225" customWidth="1"/>
    <col min="9996" max="9996" width="2.7109375" style="225" customWidth="1"/>
    <col min="9997" max="9997" width="9.140625" style="225" customWidth="1"/>
    <col min="9998" max="9998" width="2.7109375" style="225" customWidth="1"/>
    <col min="9999" max="9999" width="11.42578125" style="225"/>
    <col min="10000" max="10000" width="2.7109375" style="225" customWidth="1"/>
    <col min="10001" max="10001" width="11.42578125" style="225"/>
    <col min="10002" max="10002" width="2.7109375" style="225" customWidth="1"/>
    <col min="10003" max="10003" width="8.7109375" style="225" customWidth="1"/>
    <col min="10004" max="10004" width="2.7109375" style="225" customWidth="1"/>
    <col min="10005" max="10245" width="11.42578125" style="225"/>
    <col min="10246" max="10246" width="43.85546875" style="225" customWidth="1"/>
    <col min="10247" max="10247" width="13.28515625" style="225" customWidth="1"/>
    <col min="10248" max="10248" width="11.5703125" style="225" customWidth="1"/>
    <col min="10249" max="10250" width="15" style="225" customWidth="1"/>
    <col min="10251" max="10251" width="11.140625" style="225" customWidth="1"/>
    <col min="10252" max="10252" width="2.7109375" style="225" customWidth="1"/>
    <col min="10253" max="10253" width="9.140625" style="225" customWidth="1"/>
    <col min="10254" max="10254" width="2.7109375" style="225" customWidth="1"/>
    <col min="10255" max="10255" width="11.42578125" style="225"/>
    <col min="10256" max="10256" width="2.7109375" style="225" customWidth="1"/>
    <col min="10257" max="10257" width="11.42578125" style="225"/>
    <col min="10258" max="10258" width="2.7109375" style="225" customWidth="1"/>
    <col min="10259" max="10259" width="8.7109375" style="225" customWidth="1"/>
    <col min="10260" max="10260" width="2.7109375" style="225" customWidth="1"/>
    <col min="10261" max="10501" width="11.42578125" style="225"/>
    <col min="10502" max="10502" width="43.85546875" style="225" customWidth="1"/>
    <col min="10503" max="10503" width="13.28515625" style="225" customWidth="1"/>
    <col min="10504" max="10504" width="11.5703125" style="225" customWidth="1"/>
    <col min="10505" max="10506" width="15" style="225" customWidth="1"/>
    <col min="10507" max="10507" width="11.140625" style="225" customWidth="1"/>
    <col min="10508" max="10508" width="2.7109375" style="225" customWidth="1"/>
    <col min="10509" max="10509" width="9.140625" style="225" customWidth="1"/>
    <col min="10510" max="10510" width="2.7109375" style="225" customWidth="1"/>
    <col min="10511" max="10511" width="11.42578125" style="225"/>
    <col min="10512" max="10512" width="2.7109375" style="225" customWidth="1"/>
    <col min="10513" max="10513" width="11.42578125" style="225"/>
    <col min="10514" max="10514" width="2.7109375" style="225" customWidth="1"/>
    <col min="10515" max="10515" width="8.7109375" style="225" customWidth="1"/>
    <col min="10516" max="10516" width="2.7109375" style="225" customWidth="1"/>
    <col min="10517" max="10757" width="11.42578125" style="225"/>
    <col min="10758" max="10758" width="43.85546875" style="225" customWidth="1"/>
    <col min="10759" max="10759" width="13.28515625" style="225" customWidth="1"/>
    <col min="10760" max="10760" width="11.5703125" style="225" customWidth="1"/>
    <col min="10761" max="10762" width="15" style="225" customWidth="1"/>
    <col min="10763" max="10763" width="11.140625" style="225" customWidth="1"/>
    <col min="10764" max="10764" width="2.7109375" style="225" customWidth="1"/>
    <col min="10765" max="10765" width="9.140625" style="225" customWidth="1"/>
    <col min="10766" max="10766" width="2.7109375" style="225" customWidth="1"/>
    <col min="10767" max="10767" width="11.42578125" style="225"/>
    <col min="10768" max="10768" width="2.7109375" style="225" customWidth="1"/>
    <col min="10769" max="10769" width="11.42578125" style="225"/>
    <col min="10770" max="10770" width="2.7109375" style="225" customWidth="1"/>
    <col min="10771" max="10771" width="8.7109375" style="225" customWidth="1"/>
    <col min="10772" max="10772" width="2.7109375" style="225" customWidth="1"/>
    <col min="10773" max="11013" width="11.42578125" style="225"/>
    <col min="11014" max="11014" width="43.85546875" style="225" customWidth="1"/>
    <col min="11015" max="11015" width="13.28515625" style="225" customWidth="1"/>
    <col min="11016" max="11016" width="11.5703125" style="225" customWidth="1"/>
    <col min="11017" max="11018" width="15" style="225" customWidth="1"/>
    <col min="11019" max="11019" width="11.140625" style="225" customWidth="1"/>
    <col min="11020" max="11020" width="2.7109375" style="225" customWidth="1"/>
    <col min="11021" max="11021" width="9.140625" style="225" customWidth="1"/>
    <col min="11022" max="11022" width="2.7109375" style="225" customWidth="1"/>
    <col min="11023" max="11023" width="11.42578125" style="225"/>
    <col min="11024" max="11024" width="2.7109375" style="225" customWidth="1"/>
    <col min="11025" max="11025" width="11.42578125" style="225"/>
    <col min="11026" max="11026" width="2.7109375" style="225" customWidth="1"/>
    <col min="11027" max="11027" width="8.7109375" style="225" customWidth="1"/>
    <col min="11028" max="11028" width="2.7109375" style="225" customWidth="1"/>
    <col min="11029" max="11269" width="11.42578125" style="225"/>
    <col min="11270" max="11270" width="43.85546875" style="225" customWidth="1"/>
    <col min="11271" max="11271" width="13.28515625" style="225" customWidth="1"/>
    <col min="11272" max="11272" width="11.5703125" style="225" customWidth="1"/>
    <col min="11273" max="11274" width="15" style="225" customWidth="1"/>
    <col min="11275" max="11275" width="11.140625" style="225" customWidth="1"/>
    <col min="11276" max="11276" width="2.7109375" style="225" customWidth="1"/>
    <col min="11277" max="11277" width="9.140625" style="225" customWidth="1"/>
    <col min="11278" max="11278" width="2.7109375" style="225" customWidth="1"/>
    <col min="11279" max="11279" width="11.42578125" style="225"/>
    <col min="11280" max="11280" width="2.7109375" style="225" customWidth="1"/>
    <col min="11281" max="11281" width="11.42578125" style="225"/>
    <col min="11282" max="11282" width="2.7109375" style="225" customWidth="1"/>
    <col min="11283" max="11283" width="8.7109375" style="225" customWidth="1"/>
    <col min="11284" max="11284" width="2.7109375" style="225" customWidth="1"/>
    <col min="11285" max="11525" width="11.42578125" style="225"/>
    <col min="11526" max="11526" width="43.85546875" style="225" customWidth="1"/>
    <col min="11527" max="11527" width="13.28515625" style="225" customWidth="1"/>
    <col min="11528" max="11528" width="11.5703125" style="225" customWidth="1"/>
    <col min="11529" max="11530" width="15" style="225" customWidth="1"/>
    <col min="11531" max="11531" width="11.140625" style="225" customWidth="1"/>
    <col min="11532" max="11532" width="2.7109375" style="225" customWidth="1"/>
    <col min="11533" max="11533" width="9.140625" style="225" customWidth="1"/>
    <col min="11534" max="11534" width="2.7109375" style="225" customWidth="1"/>
    <col min="11535" max="11535" width="11.42578125" style="225"/>
    <col min="11536" max="11536" width="2.7109375" style="225" customWidth="1"/>
    <col min="11537" max="11537" width="11.42578125" style="225"/>
    <col min="11538" max="11538" width="2.7109375" style="225" customWidth="1"/>
    <col min="11539" max="11539" width="8.7109375" style="225" customWidth="1"/>
    <col min="11540" max="11540" width="2.7109375" style="225" customWidth="1"/>
    <col min="11541" max="11781" width="11.42578125" style="225"/>
    <col min="11782" max="11782" width="43.85546875" style="225" customWidth="1"/>
    <col min="11783" max="11783" width="13.28515625" style="225" customWidth="1"/>
    <col min="11784" max="11784" width="11.5703125" style="225" customWidth="1"/>
    <col min="11785" max="11786" width="15" style="225" customWidth="1"/>
    <col min="11787" max="11787" width="11.140625" style="225" customWidth="1"/>
    <col min="11788" max="11788" width="2.7109375" style="225" customWidth="1"/>
    <col min="11789" max="11789" width="9.140625" style="225" customWidth="1"/>
    <col min="11790" max="11790" width="2.7109375" style="225" customWidth="1"/>
    <col min="11791" max="11791" width="11.42578125" style="225"/>
    <col min="11792" max="11792" width="2.7109375" style="225" customWidth="1"/>
    <col min="11793" max="11793" width="11.42578125" style="225"/>
    <col min="11794" max="11794" width="2.7109375" style="225" customWidth="1"/>
    <col min="11795" max="11795" width="8.7109375" style="225" customWidth="1"/>
    <col min="11796" max="11796" width="2.7109375" style="225" customWidth="1"/>
    <col min="11797" max="12037" width="11.42578125" style="225"/>
    <col min="12038" max="12038" width="43.85546875" style="225" customWidth="1"/>
    <col min="12039" max="12039" width="13.28515625" style="225" customWidth="1"/>
    <col min="12040" max="12040" width="11.5703125" style="225" customWidth="1"/>
    <col min="12041" max="12042" width="15" style="225" customWidth="1"/>
    <col min="12043" max="12043" width="11.140625" style="225" customWidth="1"/>
    <col min="12044" max="12044" width="2.7109375" style="225" customWidth="1"/>
    <col min="12045" max="12045" width="9.140625" style="225" customWidth="1"/>
    <col min="12046" max="12046" width="2.7109375" style="225" customWidth="1"/>
    <col min="12047" max="12047" width="11.42578125" style="225"/>
    <col min="12048" max="12048" width="2.7109375" style="225" customWidth="1"/>
    <col min="12049" max="12049" width="11.42578125" style="225"/>
    <col min="12050" max="12050" width="2.7109375" style="225" customWidth="1"/>
    <col min="12051" max="12051" width="8.7109375" style="225" customWidth="1"/>
    <col min="12052" max="12052" width="2.7109375" style="225" customWidth="1"/>
    <col min="12053" max="12293" width="11.42578125" style="225"/>
    <col min="12294" max="12294" width="43.85546875" style="225" customWidth="1"/>
    <col min="12295" max="12295" width="13.28515625" style="225" customWidth="1"/>
    <col min="12296" max="12296" width="11.5703125" style="225" customWidth="1"/>
    <col min="12297" max="12298" width="15" style="225" customWidth="1"/>
    <col min="12299" max="12299" width="11.140625" style="225" customWidth="1"/>
    <col min="12300" max="12300" width="2.7109375" style="225" customWidth="1"/>
    <col min="12301" max="12301" width="9.140625" style="225" customWidth="1"/>
    <col min="12302" max="12302" width="2.7109375" style="225" customWidth="1"/>
    <col min="12303" max="12303" width="11.42578125" style="225"/>
    <col min="12304" max="12304" width="2.7109375" style="225" customWidth="1"/>
    <col min="12305" max="12305" width="11.42578125" style="225"/>
    <col min="12306" max="12306" width="2.7109375" style="225" customWidth="1"/>
    <col min="12307" max="12307" width="8.7109375" style="225" customWidth="1"/>
    <col min="12308" max="12308" width="2.7109375" style="225" customWidth="1"/>
    <col min="12309" max="12549" width="11.42578125" style="225"/>
    <col min="12550" max="12550" width="43.85546875" style="225" customWidth="1"/>
    <col min="12551" max="12551" width="13.28515625" style="225" customWidth="1"/>
    <col min="12552" max="12552" width="11.5703125" style="225" customWidth="1"/>
    <col min="12553" max="12554" width="15" style="225" customWidth="1"/>
    <col min="12555" max="12555" width="11.140625" style="225" customWidth="1"/>
    <col min="12556" max="12556" width="2.7109375" style="225" customWidth="1"/>
    <col min="12557" max="12557" width="9.140625" style="225" customWidth="1"/>
    <col min="12558" max="12558" width="2.7109375" style="225" customWidth="1"/>
    <col min="12559" max="12559" width="11.42578125" style="225"/>
    <col min="12560" max="12560" width="2.7109375" style="225" customWidth="1"/>
    <col min="12561" max="12561" width="11.42578125" style="225"/>
    <col min="12562" max="12562" width="2.7109375" style="225" customWidth="1"/>
    <col min="12563" max="12563" width="8.7109375" style="225" customWidth="1"/>
    <col min="12564" max="12564" width="2.7109375" style="225" customWidth="1"/>
    <col min="12565" max="12805" width="11.42578125" style="225"/>
    <col min="12806" max="12806" width="43.85546875" style="225" customWidth="1"/>
    <col min="12807" max="12807" width="13.28515625" style="225" customWidth="1"/>
    <col min="12808" max="12808" width="11.5703125" style="225" customWidth="1"/>
    <col min="12809" max="12810" width="15" style="225" customWidth="1"/>
    <col min="12811" max="12811" width="11.140625" style="225" customWidth="1"/>
    <col min="12812" max="12812" width="2.7109375" style="225" customWidth="1"/>
    <col min="12813" max="12813" width="9.140625" style="225" customWidth="1"/>
    <col min="12814" max="12814" width="2.7109375" style="225" customWidth="1"/>
    <col min="12815" max="12815" width="11.42578125" style="225"/>
    <col min="12816" max="12816" width="2.7109375" style="225" customWidth="1"/>
    <col min="12817" max="12817" width="11.42578125" style="225"/>
    <col min="12818" max="12818" width="2.7109375" style="225" customWidth="1"/>
    <col min="12819" max="12819" width="8.7109375" style="225" customWidth="1"/>
    <col min="12820" max="12820" width="2.7109375" style="225" customWidth="1"/>
    <col min="12821" max="13061" width="11.42578125" style="225"/>
    <col min="13062" max="13062" width="43.85546875" style="225" customWidth="1"/>
    <col min="13063" max="13063" width="13.28515625" style="225" customWidth="1"/>
    <col min="13064" max="13064" width="11.5703125" style="225" customWidth="1"/>
    <col min="13065" max="13066" width="15" style="225" customWidth="1"/>
    <col min="13067" max="13067" width="11.140625" style="225" customWidth="1"/>
    <col min="13068" max="13068" width="2.7109375" style="225" customWidth="1"/>
    <col min="13069" max="13069" width="9.140625" style="225" customWidth="1"/>
    <col min="13070" max="13070" width="2.7109375" style="225" customWidth="1"/>
    <col min="13071" max="13071" width="11.42578125" style="225"/>
    <col min="13072" max="13072" width="2.7109375" style="225" customWidth="1"/>
    <col min="13073" max="13073" width="11.42578125" style="225"/>
    <col min="13074" max="13074" width="2.7109375" style="225" customWidth="1"/>
    <col min="13075" max="13075" width="8.7109375" style="225" customWidth="1"/>
    <col min="13076" max="13076" width="2.7109375" style="225" customWidth="1"/>
    <col min="13077" max="13317" width="11.42578125" style="225"/>
    <col min="13318" max="13318" width="43.85546875" style="225" customWidth="1"/>
    <col min="13319" max="13319" width="13.28515625" style="225" customWidth="1"/>
    <col min="13320" max="13320" width="11.5703125" style="225" customWidth="1"/>
    <col min="13321" max="13322" width="15" style="225" customWidth="1"/>
    <col min="13323" max="13323" width="11.140625" style="225" customWidth="1"/>
    <col min="13324" max="13324" width="2.7109375" style="225" customWidth="1"/>
    <col min="13325" max="13325" width="9.140625" style="225" customWidth="1"/>
    <col min="13326" max="13326" width="2.7109375" style="225" customWidth="1"/>
    <col min="13327" max="13327" width="11.42578125" style="225"/>
    <col min="13328" max="13328" width="2.7109375" style="225" customWidth="1"/>
    <col min="13329" max="13329" width="11.42578125" style="225"/>
    <col min="13330" max="13330" width="2.7109375" style="225" customWidth="1"/>
    <col min="13331" max="13331" width="8.7109375" style="225" customWidth="1"/>
    <col min="13332" max="13332" width="2.7109375" style="225" customWidth="1"/>
    <col min="13333" max="13573" width="11.42578125" style="225"/>
    <col min="13574" max="13574" width="43.85546875" style="225" customWidth="1"/>
    <col min="13575" max="13575" width="13.28515625" style="225" customWidth="1"/>
    <col min="13576" max="13576" width="11.5703125" style="225" customWidth="1"/>
    <col min="13577" max="13578" width="15" style="225" customWidth="1"/>
    <col min="13579" max="13579" width="11.140625" style="225" customWidth="1"/>
    <col min="13580" max="13580" width="2.7109375" style="225" customWidth="1"/>
    <col min="13581" max="13581" width="9.140625" style="225" customWidth="1"/>
    <col min="13582" max="13582" width="2.7109375" style="225" customWidth="1"/>
    <col min="13583" max="13583" width="11.42578125" style="225"/>
    <col min="13584" max="13584" width="2.7109375" style="225" customWidth="1"/>
    <col min="13585" max="13585" width="11.42578125" style="225"/>
    <col min="13586" max="13586" width="2.7109375" style="225" customWidth="1"/>
    <col min="13587" max="13587" width="8.7109375" style="225" customWidth="1"/>
    <col min="13588" max="13588" width="2.7109375" style="225" customWidth="1"/>
    <col min="13589" max="13829" width="11.42578125" style="225"/>
    <col min="13830" max="13830" width="43.85546875" style="225" customWidth="1"/>
    <col min="13831" max="13831" width="13.28515625" style="225" customWidth="1"/>
    <col min="13832" max="13832" width="11.5703125" style="225" customWidth="1"/>
    <col min="13833" max="13834" width="15" style="225" customWidth="1"/>
    <col min="13835" max="13835" width="11.140625" style="225" customWidth="1"/>
    <col min="13836" max="13836" width="2.7109375" style="225" customWidth="1"/>
    <col min="13837" max="13837" width="9.140625" style="225" customWidth="1"/>
    <col min="13838" max="13838" width="2.7109375" style="225" customWidth="1"/>
    <col min="13839" max="13839" width="11.42578125" style="225"/>
    <col min="13840" max="13840" width="2.7109375" style="225" customWidth="1"/>
    <col min="13841" max="13841" width="11.42578125" style="225"/>
    <col min="13842" max="13842" width="2.7109375" style="225" customWidth="1"/>
    <col min="13843" max="13843" width="8.7109375" style="225" customWidth="1"/>
    <col min="13844" max="13844" width="2.7109375" style="225" customWidth="1"/>
    <col min="13845" max="14085" width="11.42578125" style="225"/>
    <col min="14086" max="14086" width="43.85546875" style="225" customWidth="1"/>
    <col min="14087" max="14087" width="13.28515625" style="225" customWidth="1"/>
    <col min="14088" max="14088" width="11.5703125" style="225" customWidth="1"/>
    <col min="14089" max="14090" width="15" style="225" customWidth="1"/>
    <col min="14091" max="14091" width="11.140625" style="225" customWidth="1"/>
    <col min="14092" max="14092" width="2.7109375" style="225" customWidth="1"/>
    <col min="14093" max="14093" width="9.140625" style="225" customWidth="1"/>
    <col min="14094" max="14094" width="2.7109375" style="225" customWidth="1"/>
    <col min="14095" max="14095" width="11.42578125" style="225"/>
    <col min="14096" max="14096" width="2.7109375" style="225" customWidth="1"/>
    <col min="14097" max="14097" width="11.42578125" style="225"/>
    <col min="14098" max="14098" width="2.7109375" style="225" customWidth="1"/>
    <col min="14099" max="14099" width="8.7109375" style="225" customWidth="1"/>
    <col min="14100" max="14100" width="2.7109375" style="225" customWidth="1"/>
    <col min="14101" max="14341" width="11.42578125" style="225"/>
    <col min="14342" max="14342" width="43.85546875" style="225" customWidth="1"/>
    <col min="14343" max="14343" width="13.28515625" style="225" customWidth="1"/>
    <col min="14344" max="14344" width="11.5703125" style="225" customWidth="1"/>
    <col min="14345" max="14346" width="15" style="225" customWidth="1"/>
    <col min="14347" max="14347" width="11.140625" style="225" customWidth="1"/>
    <col min="14348" max="14348" width="2.7109375" style="225" customWidth="1"/>
    <col min="14349" max="14349" width="9.140625" style="225" customWidth="1"/>
    <col min="14350" max="14350" width="2.7109375" style="225" customWidth="1"/>
    <col min="14351" max="14351" width="11.42578125" style="225"/>
    <col min="14352" max="14352" width="2.7109375" style="225" customWidth="1"/>
    <col min="14353" max="14353" width="11.42578125" style="225"/>
    <col min="14354" max="14354" width="2.7109375" style="225" customWidth="1"/>
    <col min="14355" max="14355" width="8.7109375" style="225" customWidth="1"/>
    <col min="14356" max="14356" width="2.7109375" style="225" customWidth="1"/>
    <col min="14357" max="14597" width="11.42578125" style="225"/>
    <col min="14598" max="14598" width="43.85546875" style="225" customWidth="1"/>
    <col min="14599" max="14599" width="13.28515625" style="225" customWidth="1"/>
    <col min="14600" max="14600" width="11.5703125" style="225" customWidth="1"/>
    <col min="14601" max="14602" width="15" style="225" customWidth="1"/>
    <col min="14603" max="14603" width="11.140625" style="225" customWidth="1"/>
    <col min="14604" max="14604" width="2.7109375" style="225" customWidth="1"/>
    <col min="14605" max="14605" width="9.140625" style="225" customWidth="1"/>
    <col min="14606" max="14606" width="2.7109375" style="225" customWidth="1"/>
    <col min="14607" max="14607" width="11.42578125" style="225"/>
    <col min="14608" max="14608" width="2.7109375" style="225" customWidth="1"/>
    <col min="14609" max="14609" width="11.42578125" style="225"/>
    <col min="14610" max="14610" width="2.7109375" style="225" customWidth="1"/>
    <col min="14611" max="14611" width="8.7109375" style="225" customWidth="1"/>
    <col min="14612" max="14612" width="2.7109375" style="225" customWidth="1"/>
    <col min="14613" max="14853" width="11.42578125" style="225"/>
    <col min="14854" max="14854" width="43.85546875" style="225" customWidth="1"/>
    <col min="14855" max="14855" width="13.28515625" style="225" customWidth="1"/>
    <col min="14856" max="14856" width="11.5703125" style="225" customWidth="1"/>
    <col min="14857" max="14858" width="15" style="225" customWidth="1"/>
    <col min="14859" max="14859" width="11.140625" style="225" customWidth="1"/>
    <col min="14860" max="14860" width="2.7109375" style="225" customWidth="1"/>
    <col min="14861" max="14861" width="9.140625" style="225" customWidth="1"/>
    <col min="14862" max="14862" width="2.7109375" style="225" customWidth="1"/>
    <col min="14863" max="14863" width="11.42578125" style="225"/>
    <col min="14864" max="14864" width="2.7109375" style="225" customWidth="1"/>
    <col min="14865" max="14865" width="11.42578125" style="225"/>
    <col min="14866" max="14866" width="2.7109375" style="225" customWidth="1"/>
    <col min="14867" max="14867" width="8.7109375" style="225" customWidth="1"/>
    <col min="14868" max="14868" width="2.7109375" style="225" customWidth="1"/>
    <col min="14869" max="15109" width="11.42578125" style="225"/>
    <col min="15110" max="15110" width="43.85546875" style="225" customWidth="1"/>
    <col min="15111" max="15111" width="13.28515625" style="225" customWidth="1"/>
    <col min="15112" max="15112" width="11.5703125" style="225" customWidth="1"/>
    <col min="15113" max="15114" width="15" style="225" customWidth="1"/>
    <col min="15115" max="15115" width="11.140625" style="225" customWidth="1"/>
    <col min="15116" max="15116" width="2.7109375" style="225" customWidth="1"/>
    <col min="15117" max="15117" width="9.140625" style="225" customWidth="1"/>
    <col min="15118" max="15118" width="2.7109375" style="225" customWidth="1"/>
    <col min="15119" max="15119" width="11.42578125" style="225"/>
    <col min="15120" max="15120" width="2.7109375" style="225" customWidth="1"/>
    <col min="15121" max="15121" width="11.42578125" style="225"/>
    <col min="15122" max="15122" width="2.7109375" style="225" customWidth="1"/>
    <col min="15123" max="15123" width="8.7109375" style="225" customWidth="1"/>
    <col min="15124" max="15124" width="2.7109375" style="225" customWidth="1"/>
    <col min="15125" max="15365" width="11.42578125" style="225"/>
    <col min="15366" max="15366" width="43.85546875" style="225" customWidth="1"/>
    <col min="15367" max="15367" width="13.28515625" style="225" customWidth="1"/>
    <col min="15368" max="15368" width="11.5703125" style="225" customWidth="1"/>
    <col min="15369" max="15370" width="15" style="225" customWidth="1"/>
    <col min="15371" max="15371" width="11.140625" style="225" customWidth="1"/>
    <col min="15372" max="15372" width="2.7109375" style="225" customWidth="1"/>
    <col min="15373" max="15373" width="9.140625" style="225" customWidth="1"/>
    <col min="15374" max="15374" width="2.7109375" style="225" customWidth="1"/>
    <col min="15375" max="15375" width="11.42578125" style="225"/>
    <col min="15376" max="15376" width="2.7109375" style="225" customWidth="1"/>
    <col min="15377" max="15377" width="11.42578125" style="225"/>
    <col min="15378" max="15378" width="2.7109375" style="225" customWidth="1"/>
    <col min="15379" max="15379" width="8.7109375" style="225" customWidth="1"/>
    <col min="15380" max="15380" width="2.7109375" style="225" customWidth="1"/>
    <col min="15381" max="15621" width="11.42578125" style="225"/>
    <col min="15622" max="15622" width="43.85546875" style="225" customWidth="1"/>
    <col min="15623" max="15623" width="13.28515625" style="225" customWidth="1"/>
    <col min="15624" max="15624" width="11.5703125" style="225" customWidth="1"/>
    <col min="15625" max="15626" width="15" style="225" customWidth="1"/>
    <col min="15627" max="15627" width="11.140625" style="225" customWidth="1"/>
    <col min="15628" max="15628" width="2.7109375" style="225" customWidth="1"/>
    <col min="15629" max="15629" width="9.140625" style="225" customWidth="1"/>
    <col min="15630" max="15630" width="2.7109375" style="225" customWidth="1"/>
    <col min="15631" max="15631" width="11.42578125" style="225"/>
    <col min="15632" max="15632" width="2.7109375" style="225" customWidth="1"/>
    <col min="15633" max="15633" width="11.42578125" style="225"/>
    <col min="15634" max="15634" width="2.7109375" style="225" customWidth="1"/>
    <col min="15635" max="15635" width="8.7109375" style="225" customWidth="1"/>
    <col min="15636" max="15636" width="2.7109375" style="225" customWidth="1"/>
    <col min="15637" max="15877" width="11.42578125" style="225"/>
    <col min="15878" max="15878" width="43.85546875" style="225" customWidth="1"/>
    <col min="15879" max="15879" width="13.28515625" style="225" customWidth="1"/>
    <col min="15880" max="15880" width="11.5703125" style="225" customWidth="1"/>
    <col min="15881" max="15882" width="15" style="225" customWidth="1"/>
    <col min="15883" max="15883" width="11.140625" style="225" customWidth="1"/>
    <col min="15884" max="15884" width="2.7109375" style="225" customWidth="1"/>
    <col min="15885" max="15885" width="9.140625" style="225" customWidth="1"/>
    <col min="15886" max="15886" width="2.7109375" style="225" customWidth="1"/>
    <col min="15887" max="15887" width="11.42578125" style="225"/>
    <col min="15888" max="15888" width="2.7109375" style="225" customWidth="1"/>
    <col min="15889" max="15889" width="11.42578125" style="225"/>
    <col min="15890" max="15890" width="2.7109375" style="225" customWidth="1"/>
    <col min="15891" max="15891" width="8.7109375" style="225" customWidth="1"/>
    <col min="15892" max="15892" width="2.7109375" style="225" customWidth="1"/>
    <col min="15893" max="16133" width="11.42578125" style="225"/>
    <col min="16134" max="16134" width="43.85546875" style="225" customWidth="1"/>
    <col min="16135" max="16135" width="13.28515625" style="225" customWidth="1"/>
    <col min="16136" max="16136" width="11.5703125" style="225" customWidth="1"/>
    <col min="16137" max="16138" width="15" style="225" customWidth="1"/>
    <col min="16139" max="16139" width="11.140625" style="225" customWidth="1"/>
    <col min="16140" max="16140" width="2.7109375" style="225" customWidth="1"/>
    <col min="16141" max="16141" width="9.140625" style="225" customWidth="1"/>
    <col min="16142" max="16142" width="2.7109375" style="225" customWidth="1"/>
    <col min="16143" max="16143" width="11.42578125" style="225"/>
    <col min="16144" max="16144" width="2.7109375" style="225" customWidth="1"/>
    <col min="16145" max="16145" width="11.42578125" style="225"/>
    <col min="16146" max="16146" width="2.7109375" style="225" customWidth="1"/>
    <col min="16147" max="16147" width="8.7109375" style="225" customWidth="1"/>
    <col min="16148" max="16148" width="2.7109375" style="225" customWidth="1"/>
    <col min="16149" max="16384" width="11.42578125" style="225"/>
  </cols>
  <sheetData>
    <row r="1" spans="1:20" s="216" customFormat="1" ht="19.5" customHeight="1" x14ac:dyDescent="0.2">
      <c r="A1" s="218" t="s">
        <v>191</v>
      </c>
      <c r="B1" s="185"/>
      <c r="C1" s="185"/>
      <c r="D1" s="185"/>
      <c r="E1" s="185"/>
      <c r="F1" s="185"/>
      <c r="G1" s="185"/>
      <c r="H1" s="185"/>
      <c r="I1" s="185"/>
      <c r="J1" s="563"/>
      <c r="K1" s="563"/>
      <c r="L1" s="563" t="s">
        <v>428</v>
      </c>
      <c r="M1" s="563"/>
      <c r="N1" s="284"/>
      <c r="O1" s="284"/>
      <c r="P1" s="285"/>
      <c r="Q1" s="285"/>
      <c r="R1" s="285"/>
      <c r="S1" s="286"/>
    </row>
    <row r="2" spans="1:20" s="216" customFormat="1" ht="15.75" customHeight="1" x14ac:dyDescent="0.2">
      <c r="A2" s="218" t="s">
        <v>192</v>
      </c>
      <c r="B2" s="185"/>
      <c r="C2" s="185"/>
      <c r="D2" s="185"/>
      <c r="E2" s="185"/>
      <c r="F2" s="185"/>
      <c r="G2" s="185"/>
      <c r="H2" s="185"/>
      <c r="I2" s="185"/>
      <c r="J2" s="185"/>
      <c r="K2" s="287"/>
      <c r="L2" s="185"/>
      <c r="M2" s="287"/>
      <c r="N2" s="284"/>
      <c r="O2" s="284"/>
      <c r="P2" s="285"/>
      <c r="Q2" s="285"/>
      <c r="R2" s="285"/>
      <c r="S2" s="286"/>
    </row>
    <row r="3" spans="1:20" s="219" customFormat="1" ht="17.100000000000001" customHeight="1" x14ac:dyDescent="0.2">
      <c r="A3" s="218" t="s">
        <v>53</v>
      </c>
      <c r="B3" s="212"/>
      <c r="C3" s="212"/>
      <c r="D3" s="212"/>
      <c r="E3" s="212"/>
      <c r="F3" s="212"/>
      <c r="G3" s="212"/>
      <c r="H3" s="212"/>
      <c r="I3" s="212"/>
      <c r="J3" s="212"/>
      <c r="K3" s="213"/>
      <c r="L3" s="212"/>
      <c r="M3" s="213"/>
      <c r="N3" s="288"/>
      <c r="O3" s="288"/>
      <c r="P3" s="288"/>
      <c r="Q3" s="288"/>
      <c r="R3" s="288"/>
    </row>
    <row r="4" spans="1:20" s="219" customFormat="1" ht="12.95" customHeight="1" x14ac:dyDescent="0.2">
      <c r="A4" s="270"/>
      <c r="B4" s="212"/>
      <c r="C4" s="212"/>
      <c r="D4" s="212"/>
      <c r="E4" s="212"/>
      <c r="F4" s="212"/>
      <c r="G4" s="212"/>
      <c r="H4" s="212"/>
      <c r="I4" s="212"/>
      <c r="J4" s="212"/>
      <c r="K4" s="213"/>
      <c r="L4" s="212"/>
      <c r="M4" s="213"/>
      <c r="N4" s="288"/>
      <c r="P4" s="288"/>
      <c r="Q4" s="288"/>
      <c r="R4" s="288"/>
      <c r="S4" s="288"/>
    </row>
    <row r="5" spans="1:20" s="223" customFormat="1" ht="18" customHeight="1" x14ac:dyDescent="0.25">
      <c r="A5" s="547" t="s">
        <v>170</v>
      </c>
      <c r="B5" s="522" t="s">
        <v>193</v>
      </c>
      <c r="C5" s="522"/>
      <c r="D5" s="522"/>
      <c r="E5" s="522"/>
      <c r="F5" s="522"/>
      <c r="G5" s="522"/>
      <c r="H5" s="522"/>
      <c r="I5" s="522"/>
      <c r="J5" s="522"/>
      <c r="K5" s="522"/>
      <c r="L5" s="522"/>
      <c r="M5" s="522"/>
      <c r="N5" s="289"/>
      <c r="O5" s="289"/>
      <c r="P5" s="289"/>
      <c r="Q5" s="289"/>
      <c r="R5" s="289"/>
      <c r="S5" s="290"/>
      <c r="T5" s="290"/>
    </row>
    <row r="6" spans="1:20" ht="26.25" customHeight="1" x14ac:dyDescent="0.2">
      <c r="A6" s="552"/>
      <c r="B6" s="548" t="s">
        <v>173</v>
      </c>
      <c r="C6" s="548"/>
      <c r="D6" s="548"/>
      <c r="E6" s="548"/>
      <c r="F6" s="548"/>
      <c r="G6" s="548"/>
      <c r="H6" s="548" t="s">
        <v>109</v>
      </c>
      <c r="I6" s="548"/>
      <c r="J6" s="548"/>
      <c r="K6" s="548"/>
      <c r="L6" s="548"/>
      <c r="M6" s="548"/>
      <c r="N6" s="291"/>
      <c r="O6" s="559"/>
      <c r="P6" s="560"/>
      <c r="Q6" s="559"/>
      <c r="R6" s="560"/>
      <c r="S6" s="561"/>
      <c r="T6" s="562"/>
    </row>
    <row r="7" spans="1:20" ht="17.25" customHeight="1" x14ac:dyDescent="0.2">
      <c r="A7" s="552"/>
      <c r="B7" s="292">
        <v>2012</v>
      </c>
      <c r="C7" s="292"/>
      <c r="D7" s="292">
        <v>2013</v>
      </c>
      <c r="E7" s="292"/>
      <c r="F7" s="292">
        <v>2014</v>
      </c>
      <c r="G7" s="292"/>
      <c r="H7" s="292">
        <v>2012</v>
      </c>
      <c r="I7" s="292"/>
      <c r="J7" s="292">
        <v>2013</v>
      </c>
      <c r="K7" s="292"/>
      <c r="L7" s="292">
        <v>2014</v>
      </c>
      <c r="M7" s="292"/>
      <c r="N7" s="293"/>
      <c r="O7" s="294"/>
      <c r="P7" s="293"/>
      <c r="Q7" s="294"/>
      <c r="R7" s="293"/>
      <c r="S7" s="295"/>
      <c r="T7" s="296"/>
    </row>
    <row r="8" spans="1:20" s="230" customFormat="1" ht="15" customHeight="1" x14ac:dyDescent="0.2">
      <c r="A8" s="413" t="s">
        <v>4</v>
      </c>
      <c r="B8" s="244">
        <f>SUM(B9:B21)</f>
        <v>23</v>
      </c>
      <c r="C8" s="244"/>
      <c r="D8" s="244">
        <f>SUM(D9:D21)</f>
        <v>7</v>
      </c>
      <c r="E8" s="244"/>
      <c r="F8" s="244">
        <f>SUM(F9:F21)</f>
        <v>742</v>
      </c>
      <c r="G8" s="244"/>
      <c r="H8" s="244">
        <f>SUM(H9:H21)</f>
        <v>1</v>
      </c>
      <c r="I8" s="244"/>
      <c r="J8" s="244">
        <f>SUM(J9:J21)</f>
        <v>3</v>
      </c>
      <c r="K8" s="297"/>
      <c r="L8" s="244">
        <f>SUM(L9:L21)</f>
        <v>82</v>
      </c>
      <c r="M8" s="297"/>
      <c r="N8" s="298"/>
      <c r="O8" s="299"/>
      <c r="P8" s="298"/>
      <c r="Q8" s="299"/>
      <c r="R8" s="298"/>
      <c r="S8" s="299"/>
      <c r="T8" s="298"/>
    </row>
    <row r="9" spans="1:20" s="230" customFormat="1" ht="17.100000000000001" customHeight="1" x14ac:dyDescent="0.2">
      <c r="A9" s="401" t="s">
        <v>77</v>
      </c>
      <c r="B9" s="201">
        <v>0</v>
      </c>
      <c r="C9" s="201"/>
      <c r="D9" s="276">
        <v>0</v>
      </c>
      <c r="E9" s="276"/>
      <c r="F9" s="276">
        <v>0</v>
      </c>
      <c r="G9" s="276"/>
      <c r="H9" s="201">
        <v>1</v>
      </c>
      <c r="I9" s="201"/>
      <c r="J9" s="300">
        <v>0</v>
      </c>
      <c r="K9" s="276"/>
      <c r="L9" s="276">
        <v>3</v>
      </c>
      <c r="M9" s="276"/>
      <c r="N9" s="298"/>
      <c r="O9" s="301"/>
      <c r="P9" s="298"/>
      <c r="Q9" s="301"/>
      <c r="R9" s="298"/>
      <c r="S9" s="302"/>
      <c r="T9" s="298"/>
    </row>
    <row r="10" spans="1:20" ht="17.100000000000001" customHeight="1" x14ac:dyDescent="0.2">
      <c r="A10" s="402" t="s">
        <v>78</v>
      </c>
      <c r="B10" s="205">
        <v>1</v>
      </c>
      <c r="C10" s="205"/>
      <c r="D10" s="278">
        <v>0</v>
      </c>
      <c r="E10" s="278"/>
      <c r="F10" s="278">
        <v>5</v>
      </c>
      <c r="G10" s="278"/>
      <c r="H10" s="205">
        <v>0</v>
      </c>
      <c r="I10" s="205"/>
      <c r="J10" s="278">
        <v>0</v>
      </c>
      <c r="K10" s="278"/>
      <c r="L10" s="278">
        <v>10</v>
      </c>
      <c r="M10" s="278"/>
      <c r="N10" s="303"/>
      <c r="O10" s="301"/>
      <c r="P10" s="303"/>
      <c r="Q10" s="301"/>
      <c r="R10" s="303"/>
      <c r="S10" s="302"/>
      <c r="T10" s="303"/>
    </row>
    <row r="11" spans="1:20" ht="17.100000000000001" customHeight="1" x14ac:dyDescent="0.2">
      <c r="A11" s="402" t="s">
        <v>79</v>
      </c>
      <c r="B11" s="205">
        <v>2</v>
      </c>
      <c r="C11" s="205"/>
      <c r="D11" s="278">
        <v>2</v>
      </c>
      <c r="E11" s="278"/>
      <c r="F11" s="278">
        <v>0</v>
      </c>
      <c r="G11" s="278"/>
      <c r="H11" s="205">
        <v>0</v>
      </c>
      <c r="I11" s="205"/>
      <c r="J11" s="278">
        <v>0</v>
      </c>
      <c r="K11" s="278"/>
      <c r="L11" s="278">
        <v>29</v>
      </c>
      <c r="M11" s="278"/>
      <c r="N11" s="303"/>
      <c r="O11" s="301"/>
      <c r="P11" s="303"/>
      <c r="Q11" s="301"/>
      <c r="R11" s="303"/>
      <c r="S11" s="302"/>
      <c r="T11" s="303"/>
    </row>
    <row r="12" spans="1:20" ht="17.100000000000001" customHeight="1" x14ac:dyDescent="0.2">
      <c r="A12" s="402" t="s">
        <v>83</v>
      </c>
      <c r="B12" s="205">
        <v>0</v>
      </c>
      <c r="C12" s="205"/>
      <c r="D12" s="278">
        <v>1</v>
      </c>
      <c r="E12" s="278"/>
      <c r="F12" s="278">
        <v>1</v>
      </c>
      <c r="G12" s="278"/>
      <c r="H12" s="205">
        <v>0</v>
      </c>
      <c r="I12" s="205"/>
      <c r="J12" s="278">
        <v>0</v>
      </c>
      <c r="K12" s="278"/>
      <c r="L12" s="278">
        <v>4</v>
      </c>
      <c r="M12" s="278"/>
      <c r="N12" s="303"/>
      <c r="O12" s="301"/>
      <c r="P12" s="303"/>
      <c r="Q12" s="301"/>
      <c r="R12" s="303"/>
      <c r="S12" s="302"/>
      <c r="T12" s="303"/>
    </row>
    <row r="13" spans="1:20" ht="17.100000000000001" customHeight="1" x14ac:dyDescent="0.2">
      <c r="A13" s="402" t="s">
        <v>85</v>
      </c>
      <c r="B13" s="205">
        <v>1</v>
      </c>
      <c r="C13" s="205"/>
      <c r="D13" s="278">
        <v>0</v>
      </c>
      <c r="E13" s="278"/>
      <c r="F13" s="278">
        <v>1</v>
      </c>
      <c r="G13" s="278"/>
      <c r="H13" s="205">
        <v>0</v>
      </c>
      <c r="I13" s="205"/>
      <c r="J13" s="278">
        <v>1</v>
      </c>
      <c r="K13" s="278"/>
      <c r="L13" s="278">
        <v>4</v>
      </c>
      <c r="M13" s="278"/>
      <c r="N13" s="303"/>
      <c r="O13" s="301"/>
      <c r="P13" s="303"/>
      <c r="Q13" s="301"/>
      <c r="R13" s="303"/>
      <c r="S13" s="302"/>
      <c r="T13" s="303"/>
    </row>
    <row r="14" spans="1:20" ht="17.100000000000001" customHeight="1" x14ac:dyDescent="0.2">
      <c r="A14" s="402" t="s">
        <v>87</v>
      </c>
      <c r="B14" s="205">
        <v>0</v>
      </c>
      <c r="C14" s="205"/>
      <c r="D14" s="278">
        <v>0</v>
      </c>
      <c r="E14" s="278"/>
      <c r="F14" s="278">
        <v>1</v>
      </c>
      <c r="G14" s="278"/>
      <c r="H14" s="205">
        <v>0</v>
      </c>
      <c r="I14" s="205"/>
      <c r="J14" s="278">
        <v>1</v>
      </c>
      <c r="K14" s="278"/>
      <c r="L14" s="278">
        <v>1</v>
      </c>
      <c r="M14" s="278"/>
      <c r="N14" s="303"/>
      <c r="O14" s="301"/>
      <c r="P14" s="303"/>
      <c r="Q14" s="301"/>
      <c r="R14" s="303"/>
      <c r="S14" s="302"/>
      <c r="T14" s="303"/>
    </row>
    <row r="15" spans="1:20" ht="17.100000000000001" customHeight="1" x14ac:dyDescent="0.2">
      <c r="A15" s="402" t="s">
        <v>88</v>
      </c>
      <c r="B15" s="205">
        <v>1</v>
      </c>
      <c r="C15" s="205"/>
      <c r="D15" s="278">
        <v>0</v>
      </c>
      <c r="E15" s="278"/>
      <c r="F15" s="278">
        <v>1</v>
      </c>
      <c r="G15" s="278"/>
      <c r="H15" s="205">
        <v>0</v>
      </c>
      <c r="I15" s="205"/>
      <c r="J15" s="278">
        <v>0</v>
      </c>
      <c r="K15" s="278"/>
      <c r="L15" s="278">
        <v>7</v>
      </c>
      <c r="M15" s="278"/>
      <c r="N15" s="303"/>
      <c r="O15" s="301"/>
      <c r="P15" s="303"/>
      <c r="Q15" s="301"/>
      <c r="R15" s="303"/>
      <c r="S15" s="302"/>
      <c r="T15" s="303"/>
    </row>
    <row r="16" spans="1:20" ht="31.5" x14ac:dyDescent="0.2">
      <c r="A16" s="402" t="s">
        <v>194</v>
      </c>
      <c r="B16" s="205">
        <v>0</v>
      </c>
      <c r="C16" s="205"/>
      <c r="D16" s="278">
        <v>2</v>
      </c>
      <c r="E16" s="278"/>
      <c r="F16" s="278">
        <v>1</v>
      </c>
      <c r="G16" s="278"/>
      <c r="H16" s="205">
        <v>0</v>
      </c>
      <c r="I16" s="205"/>
      <c r="J16" s="278">
        <v>0</v>
      </c>
      <c r="K16" s="278"/>
      <c r="L16" s="278">
        <v>1</v>
      </c>
      <c r="M16" s="278"/>
      <c r="N16" s="303"/>
      <c r="O16" s="301"/>
      <c r="P16" s="303"/>
      <c r="Q16" s="301"/>
      <c r="R16" s="303"/>
      <c r="S16" s="302"/>
      <c r="T16" s="303"/>
    </row>
    <row r="17" spans="1:21" ht="17.100000000000001" customHeight="1" x14ac:dyDescent="0.2">
      <c r="A17" s="402" t="s">
        <v>91</v>
      </c>
      <c r="B17" s="205">
        <v>1</v>
      </c>
      <c r="C17" s="205"/>
      <c r="D17" s="278">
        <v>0</v>
      </c>
      <c r="E17" s="278"/>
      <c r="F17" s="278">
        <v>0</v>
      </c>
      <c r="G17" s="278"/>
      <c r="H17" s="205">
        <v>0</v>
      </c>
      <c r="I17" s="205"/>
      <c r="J17" s="278">
        <v>0</v>
      </c>
      <c r="K17" s="278"/>
      <c r="L17" s="278">
        <v>1</v>
      </c>
      <c r="M17" s="278"/>
      <c r="N17" s="303"/>
      <c r="O17" s="301"/>
      <c r="P17" s="303"/>
      <c r="Q17" s="301"/>
      <c r="R17" s="303"/>
      <c r="S17" s="302"/>
      <c r="T17" s="303"/>
    </row>
    <row r="18" spans="1:21" ht="17.100000000000001" customHeight="1" x14ac:dyDescent="0.2">
      <c r="A18" s="402" t="s">
        <v>92</v>
      </c>
      <c r="B18" s="205">
        <v>0</v>
      </c>
      <c r="C18" s="205"/>
      <c r="D18" s="278">
        <v>0</v>
      </c>
      <c r="E18" s="278"/>
      <c r="F18" s="278">
        <v>1</v>
      </c>
      <c r="G18" s="278"/>
      <c r="H18" s="205">
        <v>0</v>
      </c>
      <c r="I18" s="205"/>
      <c r="J18" s="278">
        <v>1</v>
      </c>
      <c r="K18" s="278"/>
      <c r="L18" s="278">
        <v>1</v>
      </c>
      <c r="M18" s="278"/>
      <c r="N18" s="303"/>
      <c r="O18" s="301"/>
      <c r="P18" s="303"/>
      <c r="Q18" s="301"/>
      <c r="R18" s="303"/>
      <c r="S18" s="302"/>
      <c r="T18" s="303"/>
    </row>
    <row r="19" spans="1:21" ht="17.100000000000001" customHeight="1" x14ac:dyDescent="0.2">
      <c r="A19" s="402" t="s">
        <v>93</v>
      </c>
      <c r="B19" s="205">
        <v>2</v>
      </c>
      <c r="C19" s="205"/>
      <c r="D19" s="278">
        <v>2</v>
      </c>
      <c r="E19" s="278"/>
      <c r="F19" s="278">
        <v>1</v>
      </c>
      <c r="G19" s="278"/>
      <c r="H19" s="205">
        <v>0</v>
      </c>
      <c r="I19" s="205"/>
      <c r="J19" s="278">
        <v>0</v>
      </c>
      <c r="K19" s="278"/>
      <c r="L19" s="278">
        <v>2</v>
      </c>
      <c r="M19" s="278"/>
      <c r="N19" s="303"/>
      <c r="O19" s="301"/>
      <c r="P19" s="303"/>
      <c r="Q19" s="301"/>
      <c r="R19" s="303"/>
      <c r="S19" s="302"/>
      <c r="T19" s="303"/>
    </row>
    <row r="20" spans="1:21" ht="17.100000000000001" customHeight="1" x14ac:dyDescent="0.2">
      <c r="A20" s="402" t="s">
        <v>202</v>
      </c>
      <c r="B20" s="205">
        <v>1</v>
      </c>
      <c r="C20" s="205"/>
      <c r="D20" s="278">
        <v>0</v>
      </c>
      <c r="E20" s="278"/>
      <c r="F20" s="278">
        <v>0</v>
      </c>
      <c r="G20" s="278"/>
      <c r="H20" s="205">
        <v>0</v>
      </c>
      <c r="I20" s="205"/>
      <c r="J20" s="278">
        <v>0</v>
      </c>
      <c r="K20" s="278"/>
      <c r="L20" s="278">
        <v>0</v>
      </c>
      <c r="M20" s="278"/>
      <c r="N20" s="303"/>
      <c r="O20" s="301"/>
      <c r="P20" s="303"/>
      <c r="Q20" s="301"/>
      <c r="R20" s="303"/>
      <c r="S20" s="302"/>
      <c r="T20" s="303"/>
    </row>
    <row r="21" spans="1:21" s="219" customFormat="1" ht="17.100000000000001" customHeight="1" x14ac:dyDescent="0.2">
      <c r="A21" s="403" t="s">
        <v>183</v>
      </c>
      <c r="B21" s="209">
        <v>14</v>
      </c>
      <c r="C21" s="209"/>
      <c r="D21" s="280">
        <v>0</v>
      </c>
      <c r="E21" s="280"/>
      <c r="F21" s="280">
        <v>730</v>
      </c>
      <c r="G21" s="280"/>
      <c r="H21" s="209">
        <v>0</v>
      </c>
      <c r="I21" s="209"/>
      <c r="J21" s="280">
        <v>0</v>
      </c>
      <c r="K21" s="280"/>
      <c r="L21" s="280">
        <v>19</v>
      </c>
      <c r="M21" s="280"/>
      <c r="N21" s="303"/>
      <c r="O21" s="301"/>
      <c r="P21" s="303"/>
      <c r="Q21" s="301"/>
      <c r="R21" s="303"/>
      <c r="S21" s="302"/>
      <c r="T21" s="303"/>
    </row>
    <row r="22" spans="1:21" s="219" customFormat="1" ht="15" customHeight="1" x14ac:dyDescent="0.2">
      <c r="A22" s="204"/>
      <c r="B22" s="205"/>
      <c r="C22" s="205"/>
      <c r="D22" s="304"/>
      <c r="E22" s="304"/>
      <c r="F22" s="304"/>
      <c r="G22" s="304"/>
      <c r="H22" s="205"/>
      <c r="I22" s="205"/>
      <c r="J22" s="304"/>
      <c r="K22" s="278"/>
      <c r="L22" s="304"/>
      <c r="M22" s="278"/>
      <c r="N22" s="303"/>
      <c r="O22" s="301"/>
      <c r="P22" s="303"/>
      <c r="Q22" s="301"/>
      <c r="R22" s="303"/>
      <c r="S22" s="302"/>
      <c r="T22" s="303"/>
    </row>
    <row r="23" spans="1:21" ht="15.75" x14ac:dyDescent="0.25">
      <c r="A23" s="557" t="s">
        <v>195</v>
      </c>
      <c r="B23" s="557"/>
      <c r="C23" s="557"/>
      <c r="D23" s="557"/>
      <c r="E23" s="557"/>
      <c r="F23" s="557"/>
      <c r="G23" s="557"/>
      <c r="H23" s="557"/>
      <c r="I23" s="557"/>
      <c r="J23" s="557"/>
      <c r="K23" s="557"/>
      <c r="L23" s="305"/>
      <c r="M23" s="306"/>
      <c r="S23" s="307"/>
      <c r="T23" s="307"/>
      <c r="U23" s="307"/>
    </row>
    <row r="24" spans="1:21" ht="15.75" x14ac:dyDescent="0.25">
      <c r="A24" s="551" t="s">
        <v>190</v>
      </c>
      <c r="B24" s="551"/>
      <c r="C24" s="551"/>
      <c r="D24" s="551"/>
      <c r="E24" s="551"/>
      <c r="F24" s="551"/>
      <c r="G24" s="551"/>
      <c r="H24" s="551"/>
      <c r="I24" s="551"/>
      <c r="J24" s="551"/>
      <c r="K24" s="551"/>
      <c r="L24" s="306"/>
      <c r="M24" s="306"/>
    </row>
  </sheetData>
  <mergeCells count="11">
    <mergeCell ref="J1:K1"/>
    <mergeCell ref="L1:M1"/>
    <mergeCell ref="A5:A7"/>
    <mergeCell ref="B5:M5"/>
    <mergeCell ref="B6:G6"/>
    <mergeCell ref="H6:M6"/>
    <mergeCell ref="O6:P6"/>
    <mergeCell ref="Q6:R6"/>
    <mergeCell ref="S6:T6"/>
    <mergeCell ref="A23:K23"/>
    <mergeCell ref="A24:K24"/>
  </mergeCells>
  <printOptions horizontalCentered="1" verticalCentered="1"/>
  <pageMargins left="0.98425196850393704" right="0.39370078740157483" top="0.39370078740157483" bottom="0.39370078740157483" header="0" footer="0.19685039370078741"/>
  <pageSetup orientation="landscape" r:id="rId1"/>
  <headerFooter alignWithMargins="0">
    <oddFooter>&amp;R370</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3151"/>
  </sheetPr>
  <dimension ref="A1:V37"/>
  <sheetViews>
    <sheetView showGridLines="0" view="pageBreakPreview" zoomScaleNormal="70" zoomScaleSheetLayoutView="100" workbookViewId="0">
      <selection activeCell="G12" sqref="G12"/>
    </sheetView>
  </sheetViews>
  <sheetFormatPr baseColWidth="10" defaultColWidth="11.42578125" defaultRowHeight="12.75" x14ac:dyDescent="0.2"/>
  <cols>
    <col min="1" max="1" width="5.7109375" style="378" customWidth="1"/>
    <col min="2" max="2" width="59.42578125" style="378" customWidth="1"/>
    <col min="3" max="3" width="1.7109375" style="378" customWidth="1"/>
    <col min="4" max="4" width="10.7109375" style="378" customWidth="1"/>
    <col min="5" max="5" width="2.28515625" style="378" customWidth="1"/>
    <col min="6" max="6" width="10.7109375" style="378" customWidth="1"/>
    <col min="7" max="7" width="2.28515625" style="378" customWidth="1"/>
    <col min="8" max="8" width="10.7109375" style="378" customWidth="1"/>
    <col min="9" max="9" width="2.28515625" style="378" customWidth="1"/>
    <col min="10" max="10" width="10.7109375" style="378" customWidth="1"/>
    <col min="11" max="11" width="2.28515625" style="378" customWidth="1"/>
    <col min="12" max="12" width="10.7109375" style="378" customWidth="1"/>
    <col min="13" max="13" width="2.28515625" style="378" customWidth="1"/>
    <col min="14" max="14" width="10.7109375" style="378" customWidth="1"/>
    <col min="15" max="15" width="2.28515625" style="378" customWidth="1"/>
    <col min="16" max="16" width="9.42578125" style="378" customWidth="1"/>
    <col min="17" max="17" width="2.28515625" style="378" customWidth="1"/>
    <col min="18" max="268" width="11.42578125" style="378"/>
    <col min="269" max="269" width="5.7109375" style="378" customWidth="1"/>
    <col min="270" max="270" width="50.42578125" style="378" customWidth="1"/>
    <col min="271" max="271" width="15.85546875" style="378" customWidth="1"/>
    <col min="272" max="272" width="7.7109375" style="378" customWidth="1"/>
    <col min="273" max="524" width="11.42578125" style="378"/>
    <col min="525" max="525" width="5.7109375" style="378" customWidth="1"/>
    <col min="526" max="526" width="50.42578125" style="378" customWidth="1"/>
    <col min="527" max="527" width="15.85546875" style="378" customWidth="1"/>
    <col min="528" max="528" width="7.7109375" style="378" customWidth="1"/>
    <col min="529" max="780" width="11.42578125" style="378"/>
    <col min="781" max="781" width="5.7109375" style="378" customWidth="1"/>
    <col min="782" max="782" width="50.42578125" style="378" customWidth="1"/>
    <col min="783" max="783" width="15.85546875" style="378" customWidth="1"/>
    <col min="784" max="784" width="7.7109375" style="378" customWidth="1"/>
    <col min="785" max="1036" width="11.42578125" style="378"/>
    <col min="1037" max="1037" width="5.7109375" style="378" customWidth="1"/>
    <col min="1038" max="1038" width="50.42578125" style="378" customWidth="1"/>
    <col min="1039" max="1039" width="15.85546875" style="378" customWidth="1"/>
    <col min="1040" max="1040" width="7.7109375" style="378" customWidth="1"/>
    <col min="1041" max="1292" width="11.42578125" style="378"/>
    <col min="1293" max="1293" width="5.7109375" style="378" customWidth="1"/>
    <col min="1294" max="1294" width="50.42578125" style="378" customWidth="1"/>
    <col min="1295" max="1295" width="15.85546875" style="378" customWidth="1"/>
    <col min="1296" max="1296" width="7.7109375" style="378" customWidth="1"/>
    <col min="1297" max="1548" width="11.42578125" style="378"/>
    <col min="1549" max="1549" width="5.7109375" style="378" customWidth="1"/>
    <col min="1550" max="1550" width="50.42578125" style="378" customWidth="1"/>
    <col min="1551" max="1551" width="15.85546875" style="378" customWidth="1"/>
    <col min="1552" max="1552" width="7.7109375" style="378" customWidth="1"/>
    <col min="1553" max="1804" width="11.42578125" style="378"/>
    <col min="1805" max="1805" width="5.7109375" style="378" customWidth="1"/>
    <col min="1806" max="1806" width="50.42578125" style="378" customWidth="1"/>
    <col min="1807" max="1807" width="15.85546875" style="378" customWidth="1"/>
    <col min="1808" max="1808" width="7.7109375" style="378" customWidth="1"/>
    <col min="1809" max="2060" width="11.42578125" style="378"/>
    <col min="2061" max="2061" width="5.7109375" style="378" customWidth="1"/>
    <col min="2062" max="2062" width="50.42578125" style="378" customWidth="1"/>
    <col min="2063" max="2063" width="15.85546875" style="378" customWidth="1"/>
    <col min="2064" max="2064" width="7.7109375" style="378" customWidth="1"/>
    <col min="2065" max="2316" width="11.42578125" style="378"/>
    <col min="2317" max="2317" width="5.7109375" style="378" customWidth="1"/>
    <col min="2318" max="2318" width="50.42578125" style="378" customWidth="1"/>
    <col min="2319" max="2319" width="15.85546875" style="378" customWidth="1"/>
    <col min="2320" max="2320" width="7.7109375" style="378" customWidth="1"/>
    <col min="2321" max="2572" width="11.42578125" style="378"/>
    <col min="2573" max="2573" width="5.7109375" style="378" customWidth="1"/>
    <col min="2574" max="2574" width="50.42578125" style="378" customWidth="1"/>
    <col min="2575" max="2575" width="15.85546875" style="378" customWidth="1"/>
    <col min="2576" max="2576" width="7.7109375" style="378" customWidth="1"/>
    <col min="2577" max="2828" width="11.42578125" style="378"/>
    <col min="2829" max="2829" width="5.7109375" style="378" customWidth="1"/>
    <col min="2830" max="2830" width="50.42578125" style="378" customWidth="1"/>
    <col min="2831" max="2831" width="15.85546875" style="378" customWidth="1"/>
    <col min="2832" max="2832" width="7.7109375" style="378" customWidth="1"/>
    <col min="2833" max="3084" width="11.42578125" style="378"/>
    <col min="3085" max="3085" width="5.7109375" style="378" customWidth="1"/>
    <col min="3086" max="3086" width="50.42578125" style="378" customWidth="1"/>
    <col min="3087" max="3087" width="15.85546875" style="378" customWidth="1"/>
    <col min="3088" max="3088" width="7.7109375" style="378" customWidth="1"/>
    <col min="3089" max="3340" width="11.42578125" style="378"/>
    <col min="3341" max="3341" width="5.7109375" style="378" customWidth="1"/>
    <col min="3342" max="3342" width="50.42578125" style="378" customWidth="1"/>
    <col min="3343" max="3343" width="15.85546875" style="378" customWidth="1"/>
    <col min="3344" max="3344" width="7.7109375" style="378" customWidth="1"/>
    <col min="3345" max="3596" width="11.42578125" style="378"/>
    <col min="3597" max="3597" width="5.7109375" style="378" customWidth="1"/>
    <col min="3598" max="3598" width="50.42578125" style="378" customWidth="1"/>
    <col min="3599" max="3599" width="15.85546875" style="378" customWidth="1"/>
    <col min="3600" max="3600" width="7.7109375" style="378" customWidth="1"/>
    <col min="3601" max="3852" width="11.42578125" style="378"/>
    <col min="3853" max="3853" width="5.7109375" style="378" customWidth="1"/>
    <col min="3854" max="3854" width="50.42578125" style="378" customWidth="1"/>
    <col min="3855" max="3855" width="15.85546875" style="378" customWidth="1"/>
    <col min="3856" max="3856" width="7.7109375" style="378" customWidth="1"/>
    <col min="3857" max="4108" width="11.42578125" style="378"/>
    <col min="4109" max="4109" width="5.7109375" style="378" customWidth="1"/>
    <col min="4110" max="4110" width="50.42578125" style="378" customWidth="1"/>
    <col min="4111" max="4111" width="15.85546875" style="378" customWidth="1"/>
    <col min="4112" max="4112" width="7.7109375" style="378" customWidth="1"/>
    <col min="4113" max="4364" width="11.42578125" style="378"/>
    <col min="4365" max="4365" width="5.7109375" style="378" customWidth="1"/>
    <col min="4366" max="4366" width="50.42578125" style="378" customWidth="1"/>
    <col min="4367" max="4367" width="15.85546875" style="378" customWidth="1"/>
    <col min="4368" max="4368" width="7.7109375" style="378" customWidth="1"/>
    <col min="4369" max="4620" width="11.42578125" style="378"/>
    <col min="4621" max="4621" width="5.7109375" style="378" customWidth="1"/>
    <col min="4622" max="4622" width="50.42578125" style="378" customWidth="1"/>
    <col min="4623" max="4623" width="15.85546875" style="378" customWidth="1"/>
    <col min="4624" max="4624" width="7.7109375" style="378" customWidth="1"/>
    <col min="4625" max="4876" width="11.42578125" style="378"/>
    <col min="4877" max="4877" width="5.7109375" style="378" customWidth="1"/>
    <col min="4878" max="4878" width="50.42578125" style="378" customWidth="1"/>
    <col min="4879" max="4879" width="15.85546875" style="378" customWidth="1"/>
    <col min="4880" max="4880" width="7.7109375" style="378" customWidth="1"/>
    <col min="4881" max="5132" width="11.42578125" style="378"/>
    <col min="5133" max="5133" width="5.7109375" style="378" customWidth="1"/>
    <col min="5134" max="5134" width="50.42578125" style="378" customWidth="1"/>
    <col min="5135" max="5135" width="15.85546875" style="378" customWidth="1"/>
    <col min="5136" max="5136" width="7.7109375" style="378" customWidth="1"/>
    <col min="5137" max="5388" width="11.42578125" style="378"/>
    <col min="5389" max="5389" width="5.7109375" style="378" customWidth="1"/>
    <col min="5390" max="5390" width="50.42578125" style="378" customWidth="1"/>
    <col min="5391" max="5391" width="15.85546875" style="378" customWidth="1"/>
    <col min="5392" max="5392" width="7.7109375" style="378" customWidth="1"/>
    <col min="5393" max="5644" width="11.42578125" style="378"/>
    <col min="5645" max="5645" width="5.7109375" style="378" customWidth="1"/>
    <col min="5646" max="5646" width="50.42578125" style="378" customWidth="1"/>
    <col min="5647" max="5647" width="15.85546875" style="378" customWidth="1"/>
    <col min="5648" max="5648" width="7.7109375" style="378" customWidth="1"/>
    <col min="5649" max="5900" width="11.42578125" style="378"/>
    <col min="5901" max="5901" width="5.7109375" style="378" customWidth="1"/>
    <col min="5902" max="5902" width="50.42578125" style="378" customWidth="1"/>
    <col min="5903" max="5903" width="15.85546875" style="378" customWidth="1"/>
    <col min="5904" max="5904" width="7.7109375" style="378" customWidth="1"/>
    <col min="5905" max="6156" width="11.42578125" style="378"/>
    <col min="6157" max="6157" width="5.7109375" style="378" customWidth="1"/>
    <col min="6158" max="6158" width="50.42578125" style="378" customWidth="1"/>
    <col min="6159" max="6159" width="15.85546875" style="378" customWidth="1"/>
    <col min="6160" max="6160" width="7.7109375" style="378" customWidth="1"/>
    <col min="6161" max="6412" width="11.42578125" style="378"/>
    <col min="6413" max="6413" width="5.7109375" style="378" customWidth="1"/>
    <col min="6414" max="6414" width="50.42578125" style="378" customWidth="1"/>
    <col min="6415" max="6415" width="15.85546875" style="378" customWidth="1"/>
    <col min="6416" max="6416" width="7.7109375" style="378" customWidth="1"/>
    <col min="6417" max="6668" width="11.42578125" style="378"/>
    <col min="6669" max="6669" width="5.7109375" style="378" customWidth="1"/>
    <col min="6670" max="6670" width="50.42578125" style="378" customWidth="1"/>
    <col min="6671" max="6671" width="15.85546875" style="378" customWidth="1"/>
    <col min="6672" max="6672" width="7.7109375" style="378" customWidth="1"/>
    <col min="6673" max="6924" width="11.42578125" style="378"/>
    <col min="6925" max="6925" width="5.7109375" style="378" customWidth="1"/>
    <col min="6926" max="6926" width="50.42578125" style="378" customWidth="1"/>
    <col min="6927" max="6927" width="15.85546875" style="378" customWidth="1"/>
    <col min="6928" max="6928" width="7.7109375" style="378" customWidth="1"/>
    <col min="6929" max="7180" width="11.42578125" style="378"/>
    <col min="7181" max="7181" width="5.7109375" style="378" customWidth="1"/>
    <col min="7182" max="7182" width="50.42578125" style="378" customWidth="1"/>
    <col min="7183" max="7183" width="15.85546875" style="378" customWidth="1"/>
    <col min="7184" max="7184" width="7.7109375" style="378" customWidth="1"/>
    <col min="7185" max="7436" width="11.42578125" style="378"/>
    <col min="7437" max="7437" width="5.7109375" style="378" customWidth="1"/>
    <col min="7438" max="7438" width="50.42578125" style="378" customWidth="1"/>
    <col min="7439" max="7439" width="15.85546875" style="378" customWidth="1"/>
    <col min="7440" max="7440" width="7.7109375" style="378" customWidth="1"/>
    <col min="7441" max="7692" width="11.42578125" style="378"/>
    <col min="7693" max="7693" width="5.7109375" style="378" customWidth="1"/>
    <col min="7694" max="7694" width="50.42578125" style="378" customWidth="1"/>
    <col min="7695" max="7695" width="15.85546875" style="378" customWidth="1"/>
    <col min="7696" max="7696" width="7.7109375" style="378" customWidth="1"/>
    <col min="7697" max="7948" width="11.42578125" style="378"/>
    <col min="7949" max="7949" width="5.7109375" style="378" customWidth="1"/>
    <col min="7950" max="7950" width="50.42578125" style="378" customWidth="1"/>
    <col min="7951" max="7951" width="15.85546875" style="378" customWidth="1"/>
    <col min="7952" max="7952" width="7.7109375" style="378" customWidth="1"/>
    <col min="7953" max="8204" width="11.42578125" style="378"/>
    <col min="8205" max="8205" width="5.7109375" style="378" customWidth="1"/>
    <col min="8206" max="8206" width="50.42578125" style="378" customWidth="1"/>
    <col min="8207" max="8207" width="15.85546875" style="378" customWidth="1"/>
    <col min="8208" max="8208" width="7.7109375" style="378" customWidth="1"/>
    <col min="8209" max="8460" width="11.42578125" style="378"/>
    <col min="8461" max="8461" width="5.7109375" style="378" customWidth="1"/>
    <col min="8462" max="8462" width="50.42578125" style="378" customWidth="1"/>
    <col min="8463" max="8463" width="15.85546875" style="378" customWidth="1"/>
    <col min="8464" max="8464" width="7.7109375" style="378" customWidth="1"/>
    <col min="8465" max="8716" width="11.42578125" style="378"/>
    <col min="8717" max="8717" width="5.7109375" style="378" customWidth="1"/>
    <col min="8718" max="8718" width="50.42578125" style="378" customWidth="1"/>
    <col min="8719" max="8719" width="15.85546875" style="378" customWidth="1"/>
    <col min="8720" max="8720" width="7.7109375" style="378" customWidth="1"/>
    <col min="8721" max="8972" width="11.42578125" style="378"/>
    <col min="8973" max="8973" width="5.7109375" style="378" customWidth="1"/>
    <col min="8974" max="8974" width="50.42578125" style="378" customWidth="1"/>
    <col min="8975" max="8975" width="15.85546875" style="378" customWidth="1"/>
    <col min="8976" max="8976" width="7.7109375" style="378" customWidth="1"/>
    <col min="8977" max="9228" width="11.42578125" style="378"/>
    <col min="9229" max="9229" width="5.7109375" style="378" customWidth="1"/>
    <col min="9230" max="9230" width="50.42578125" style="378" customWidth="1"/>
    <col min="9231" max="9231" width="15.85546875" style="378" customWidth="1"/>
    <col min="9232" max="9232" width="7.7109375" style="378" customWidth="1"/>
    <col min="9233" max="9484" width="11.42578125" style="378"/>
    <col min="9485" max="9485" width="5.7109375" style="378" customWidth="1"/>
    <col min="9486" max="9486" width="50.42578125" style="378" customWidth="1"/>
    <col min="9487" max="9487" width="15.85546875" style="378" customWidth="1"/>
    <col min="9488" max="9488" width="7.7109375" style="378" customWidth="1"/>
    <col min="9489" max="9740" width="11.42578125" style="378"/>
    <col min="9741" max="9741" width="5.7109375" style="378" customWidth="1"/>
    <col min="9742" max="9742" width="50.42578125" style="378" customWidth="1"/>
    <col min="9743" max="9743" width="15.85546875" style="378" customWidth="1"/>
    <col min="9744" max="9744" width="7.7109375" style="378" customWidth="1"/>
    <col min="9745" max="9996" width="11.42578125" style="378"/>
    <col min="9997" max="9997" width="5.7109375" style="378" customWidth="1"/>
    <col min="9998" max="9998" width="50.42578125" style="378" customWidth="1"/>
    <col min="9999" max="9999" width="15.85546875" style="378" customWidth="1"/>
    <col min="10000" max="10000" width="7.7109375" style="378" customWidth="1"/>
    <col min="10001" max="10252" width="11.42578125" style="378"/>
    <col min="10253" max="10253" width="5.7109375" style="378" customWidth="1"/>
    <col min="10254" max="10254" width="50.42578125" style="378" customWidth="1"/>
    <col min="10255" max="10255" width="15.85546875" style="378" customWidth="1"/>
    <col min="10256" max="10256" width="7.7109375" style="378" customWidth="1"/>
    <col min="10257" max="10508" width="11.42578125" style="378"/>
    <col min="10509" max="10509" width="5.7109375" style="378" customWidth="1"/>
    <col min="10510" max="10510" width="50.42578125" style="378" customWidth="1"/>
    <col min="10511" max="10511" width="15.85546875" style="378" customWidth="1"/>
    <col min="10512" max="10512" width="7.7109375" style="378" customWidth="1"/>
    <col min="10513" max="10764" width="11.42578125" style="378"/>
    <col min="10765" max="10765" width="5.7109375" style="378" customWidth="1"/>
    <col min="10766" max="10766" width="50.42578125" style="378" customWidth="1"/>
    <col min="10767" max="10767" width="15.85546875" style="378" customWidth="1"/>
    <col min="10768" max="10768" width="7.7109375" style="378" customWidth="1"/>
    <col min="10769" max="11020" width="11.42578125" style="378"/>
    <col min="11021" max="11021" width="5.7109375" style="378" customWidth="1"/>
    <col min="11022" max="11022" width="50.42578125" style="378" customWidth="1"/>
    <col min="11023" max="11023" width="15.85546875" style="378" customWidth="1"/>
    <col min="11024" max="11024" width="7.7109375" style="378" customWidth="1"/>
    <col min="11025" max="11276" width="11.42578125" style="378"/>
    <col min="11277" max="11277" width="5.7109375" style="378" customWidth="1"/>
    <col min="11278" max="11278" width="50.42578125" style="378" customWidth="1"/>
    <col min="11279" max="11279" width="15.85546875" style="378" customWidth="1"/>
    <col min="11280" max="11280" width="7.7109375" style="378" customWidth="1"/>
    <col min="11281" max="11532" width="11.42578125" style="378"/>
    <col min="11533" max="11533" width="5.7109375" style="378" customWidth="1"/>
    <col min="11534" max="11534" width="50.42578125" style="378" customWidth="1"/>
    <col min="11535" max="11535" width="15.85546875" style="378" customWidth="1"/>
    <col min="11536" max="11536" width="7.7109375" style="378" customWidth="1"/>
    <col min="11537" max="11788" width="11.42578125" style="378"/>
    <col min="11789" max="11789" width="5.7109375" style="378" customWidth="1"/>
    <col min="11790" max="11790" width="50.42578125" style="378" customWidth="1"/>
    <col min="11791" max="11791" width="15.85546875" style="378" customWidth="1"/>
    <col min="11792" max="11792" width="7.7109375" style="378" customWidth="1"/>
    <col min="11793" max="12044" width="11.42578125" style="378"/>
    <col min="12045" max="12045" width="5.7109375" style="378" customWidth="1"/>
    <col min="12046" max="12046" width="50.42578125" style="378" customWidth="1"/>
    <col min="12047" max="12047" width="15.85546875" style="378" customWidth="1"/>
    <col min="12048" max="12048" width="7.7109375" style="378" customWidth="1"/>
    <col min="12049" max="12300" width="11.42578125" style="378"/>
    <col min="12301" max="12301" width="5.7109375" style="378" customWidth="1"/>
    <col min="12302" max="12302" width="50.42578125" style="378" customWidth="1"/>
    <col min="12303" max="12303" width="15.85546875" style="378" customWidth="1"/>
    <col min="12304" max="12304" width="7.7109375" style="378" customWidth="1"/>
    <col min="12305" max="12556" width="11.42578125" style="378"/>
    <col min="12557" max="12557" width="5.7109375" style="378" customWidth="1"/>
    <col min="12558" max="12558" width="50.42578125" style="378" customWidth="1"/>
    <col min="12559" max="12559" width="15.85546875" style="378" customWidth="1"/>
    <col min="12560" max="12560" width="7.7109375" style="378" customWidth="1"/>
    <col min="12561" max="12812" width="11.42578125" style="378"/>
    <col min="12813" max="12813" width="5.7109375" style="378" customWidth="1"/>
    <col min="12814" max="12814" width="50.42578125" style="378" customWidth="1"/>
    <col min="12815" max="12815" width="15.85546875" style="378" customWidth="1"/>
    <col min="12816" max="12816" width="7.7109375" style="378" customWidth="1"/>
    <col min="12817" max="13068" width="11.42578125" style="378"/>
    <col min="13069" max="13069" width="5.7109375" style="378" customWidth="1"/>
    <col min="13070" max="13070" width="50.42578125" style="378" customWidth="1"/>
    <col min="13071" max="13071" width="15.85546875" style="378" customWidth="1"/>
    <col min="13072" max="13072" width="7.7109375" style="378" customWidth="1"/>
    <col min="13073" max="13324" width="11.42578125" style="378"/>
    <col min="13325" max="13325" width="5.7109375" style="378" customWidth="1"/>
    <col min="13326" max="13326" width="50.42578125" style="378" customWidth="1"/>
    <col min="13327" max="13327" width="15.85546875" style="378" customWidth="1"/>
    <col min="13328" max="13328" width="7.7109375" style="378" customWidth="1"/>
    <col min="13329" max="13580" width="11.42578125" style="378"/>
    <col min="13581" max="13581" width="5.7109375" style="378" customWidth="1"/>
    <col min="13582" max="13582" width="50.42578125" style="378" customWidth="1"/>
    <col min="13583" max="13583" width="15.85546875" style="378" customWidth="1"/>
    <col min="13584" max="13584" width="7.7109375" style="378" customWidth="1"/>
    <col min="13585" max="13836" width="11.42578125" style="378"/>
    <col min="13837" max="13837" width="5.7109375" style="378" customWidth="1"/>
    <col min="13838" max="13838" width="50.42578125" style="378" customWidth="1"/>
    <col min="13839" max="13839" width="15.85546875" style="378" customWidth="1"/>
    <col min="13840" max="13840" width="7.7109375" style="378" customWidth="1"/>
    <col min="13841" max="14092" width="11.42578125" style="378"/>
    <col min="14093" max="14093" width="5.7109375" style="378" customWidth="1"/>
    <col min="14094" max="14094" width="50.42578125" style="378" customWidth="1"/>
    <col min="14095" max="14095" width="15.85546875" style="378" customWidth="1"/>
    <col min="14096" max="14096" width="7.7109375" style="378" customWidth="1"/>
    <col min="14097" max="14348" width="11.42578125" style="378"/>
    <col min="14349" max="14349" width="5.7109375" style="378" customWidth="1"/>
    <col min="14350" max="14350" width="50.42578125" style="378" customWidth="1"/>
    <col min="14351" max="14351" width="15.85546875" style="378" customWidth="1"/>
    <col min="14352" max="14352" width="7.7109375" style="378" customWidth="1"/>
    <col min="14353" max="14604" width="11.42578125" style="378"/>
    <col min="14605" max="14605" width="5.7109375" style="378" customWidth="1"/>
    <col min="14606" max="14606" width="50.42578125" style="378" customWidth="1"/>
    <col min="14607" max="14607" width="15.85546875" style="378" customWidth="1"/>
    <col min="14608" max="14608" width="7.7109375" style="378" customWidth="1"/>
    <col min="14609" max="14860" width="11.42578125" style="378"/>
    <col min="14861" max="14861" width="5.7109375" style="378" customWidth="1"/>
    <col min="14862" max="14862" width="50.42578125" style="378" customWidth="1"/>
    <col min="14863" max="14863" width="15.85546875" style="378" customWidth="1"/>
    <col min="14864" max="14864" width="7.7109375" style="378" customWidth="1"/>
    <col min="14865" max="15116" width="11.42578125" style="378"/>
    <col min="15117" max="15117" width="5.7109375" style="378" customWidth="1"/>
    <col min="15118" max="15118" width="50.42578125" style="378" customWidth="1"/>
    <col min="15119" max="15119" width="15.85546875" style="378" customWidth="1"/>
    <col min="15120" max="15120" width="7.7109375" style="378" customWidth="1"/>
    <col min="15121" max="15372" width="11.42578125" style="378"/>
    <col min="15373" max="15373" width="5.7109375" style="378" customWidth="1"/>
    <col min="15374" max="15374" width="50.42578125" style="378" customWidth="1"/>
    <col min="15375" max="15375" width="15.85546875" style="378" customWidth="1"/>
    <col min="15376" max="15376" width="7.7109375" style="378" customWidth="1"/>
    <col min="15377" max="15628" width="11.42578125" style="378"/>
    <col min="15629" max="15629" width="5.7109375" style="378" customWidth="1"/>
    <col min="15630" max="15630" width="50.42578125" style="378" customWidth="1"/>
    <col min="15631" max="15631" width="15.85546875" style="378" customWidth="1"/>
    <col min="15632" max="15632" width="7.7109375" style="378" customWidth="1"/>
    <col min="15633" max="15884" width="11.42578125" style="378"/>
    <col min="15885" max="15885" width="5.7109375" style="378" customWidth="1"/>
    <col min="15886" max="15886" width="50.42578125" style="378" customWidth="1"/>
    <col min="15887" max="15887" width="15.85546875" style="378" customWidth="1"/>
    <col min="15888" max="15888" width="7.7109375" style="378" customWidth="1"/>
    <col min="15889" max="16140" width="11.42578125" style="378"/>
    <col min="16141" max="16141" width="5.7109375" style="378" customWidth="1"/>
    <col min="16142" max="16142" width="50.42578125" style="378" customWidth="1"/>
    <col min="16143" max="16143" width="15.85546875" style="378" customWidth="1"/>
    <col min="16144" max="16144" width="7.7109375" style="378" customWidth="1"/>
    <col min="16145" max="16384" width="11.42578125" style="378"/>
  </cols>
  <sheetData>
    <row r="1" spans="1:22" s="365" customFormat="1" ht="17.100000000000001" customHeight="1" x14ac:dyDescent="0.25">
      <c r="A1" s="362" t="s">
        <v>287</v>
      </c>
      <c r="B1" s="362"/>
      <c r="C1" s="362"/>
      <c r="D1" s="362"/>
      <c r="E1" s="362"/>
      <c r="F1" s="362"/>
      <c r="G1" s="362"/>
      <c r="H1" s="362"/>
      <c r="I1" s="362"/>
      <c r="J1" s="362"/>
      <c r="K1" s="362"/>
      <c r="L1" s="362"/>
      <c r="M1" s="362"/>
      <c r="N1" s="362"/>
      <c r="O1" s="363"/>
      <c r="P1" s="364"/>
      <c r="Q1" s="400" t="s">
        <v>429</v>
      </c>
    </row>
    <row r="2" spans="1:22" s="365" customFormat="1" ht="17.100000000000001" customHeight="1" x14ac:dyDescent="0.2">
      <c r="A2" s="362" t="s">
        <v>288</v>
      </c>
      <c r="B2" s="362"/>
      <c r="C2" s="362"/>
      <c r="D2" s="362"/>
      <c r="E2" s="362"/>
      <c r="F2" s="362"/>
      <c r="G2" s="362"/>
      <c r="H2" s="362"/>
      <c r="I2" s="362"/>
      <c r="J2" s="362"/>
      <c r="K2" s="362"/>
      <c r="L2" s="362"/>
      <c r="M2" s="362"/>
      <c r="N2" s="362"/>
      <c r="O2" s="363"/>
      <c r="P2" s="364"/>
    </row>
    <row r="3" spans="1:22" s="366" customFormat="1" ht="17.100000000000001" customHeight="1" x14ac:dyDescent="0.2">
      <c r="A3" s="362"/>
      <c r="B3" s="362"/>
      <c r="C3" s="362"/>
      <c r="D3" s="362"/>
      <c r="E3" s="362"/>
      <c r="F3" s="362"/>
      <c r="G3" s="362"/>
      <c r="H3" s="362"/>
      <c r="I3" s="362"/>
      <c r="J3" s="362"/>
      <c r="K3" s="362"/>
      <c r="L3" s="362"/>
      <c r="M3" s="362"/>
      <c r="N3" s="362"/>
      <c r="O3" s="363"/>
      <c r="P3" s="363"/>
      <c r="S3" s="493"/>
    </row>
    <row r="4" spans="1:22" s="366" customFormat="1" ht="20.100000000000001" customHeight="1" x14ac:dyDescent="0.2">
      <c r="A4" s="566" t="s">
        <v>10</v>
      </c>
      <c r="B4" s="566"/>
      <c r="C4" s="367"/>
      <c r="D4" s="568" t="s">
        <v>289</v>
      </c>
      <c r="E4" s="568"/>
      <c r="F4" s="568"/>
      <c r="G4" s="568"/>
      <c r="H4" s="568"/>
      <c r="I4" s="568"/>
      <c r="J4" s="568"/>
      <c r="K4" s="568"/>
      <c r="L4" s="568"/>
      <c r="M4" s="568"/>
      <c r="N4" s="568"/>
      <c r="O4" s="568"/>
      <c r="P4" s="568"/>
      <c r="Q4" s="367"/>
      <c r="S4" s="494"/>
    </row>
    <row r="5" spans="1:22" s="368" customFormat="1" ht="20.100000000000001" customHeight="1" x14ac:dyDescent="0.25">
      <c r="A5" s="567"/>
      <c r="B5" s="567"/>
      <c r="C5" s="367"/>
      <c r="D5" s="491">
        <v>2008</v>
      </c>
      <c r="E5" s="491"/>
      <c r="F5" s="491">
        <v>2009</v>
      </c>
      <c r="G5" s="491"/>
      <c r="H5" s="491">
        <v>2010</v>
      </c>
      <c r="I5" s="491"/>
      <c r="J5" s="491">
        <v>2011</v>
      </c>
      <c r="K5" s="491"/>
      <c r="L5" s="491">
        <v>2012</v>
      </c>
      <c r="M5" s="491"/>
      <c r="N5" s="491">
        <v>2013</v>
      </c>
      <c r="O5" s="491"/>
      <c r="P5" s="491">
        <v>2014</v>
      </c>
      <c r="Q5" s="367"/>
      <c r="S5" s="495"/>
    </row>
    <row r="6" spans="1:22" s="375" customFormat="1" ht="15" customHeight="1" x14ac:dyDescent="0.2">
      <c r="A6" s="369"/>
      <c r="B6" s="370" t="s">
        <v>290</v>
      </c>
      <c r="C6" s="370"/>
      <c r="D6" s="372">
        <f>SUM(D7,D9,D10,D35)</f>
        <v>1452</v>
      </c>
      <c r="E6" s="492"/>
      <c r="F6" s="372">
        <f>SUM(F7,F9,F10,F35)</f>
        <v>1465</v>
      </c>
      <c r="G6" s="492"/>
      <c r="H6" s="372">
        <f>SUM(H7,H9,H10,H35)</f>
        <v>1746</v>
      </c>
      <c r="I6" s="492"/>
      <c r="J6" s="372">
        <f>SUM(J7,J9,J10,J35)</f>
        <v>1751</v>
      </c>
      <c r="K6" s="492"/>
      <c r="L6" s="372">
        <f>SUM(L7,L9,L10,L35)</f>
        <v>1752</v>
      </c>
      <c r="M6" s="492"/>
      <c r="N6" s="372">
        <f>SUM(N7,N9,N10,N35)</f>
        <v>1771</v>
      </c>
      <c r="O6" s="372"/>
      <c r="P6" s="372">
        <f>SUM(P7,P9,P10,P35)</f>
        <v>1820</v>
      </c>
      <c r="Q6" s="371"/>
      <c r="R6" s="373"/>
      <c r="S6" s="373"/>
      <c r="T6" s="374"/>
      <c r="U6" s="374"/>
      <c r="V6" s="374"/>
    </row>
    <row r="7" spans="1:22" ht="15" customHeight="1" x14ac:dyDescent="0.2">
      <c r="A7" s="569" t="s">
        <v>291</v>
      </c>
      <c r="B7" s="570"/>
      <c r="C7" s="376"/>
      <c r="D7" s="482">
        <v>1</v>
      </c>
      <c r="E7" s="482"/>
      <c r="F7" s="482">
        <v>1</v>
      </c>
      <c r="G7" s="482"/>
      <c r="H7" s="482">
        <v>3</v>
      </c>
      <c r="I7" s="482"/>
      <c r="J7" s="482">
        <v>2</v>
      </c>
      <c r="K7" s="482"/>
      <c r="L7" s="377">
        <f>SUM(L8)</f>
        <v>2</v>
      </c>
      <c r="M7" s="482"/>
      <c r="N7" s="377">
        <f>SUM(N8)</f>
        <v>2</v>
      </c>
      <c r="O7" s="377"/>
      <c r="P7" s="483">
        <v>2</v>
      </c>
      <c r="R7" s="379"/>
      <c r="S7" s="373"/>
      <c r="T7" s="373"/>
      <c r="U7" s="373"/>
      <c r="V7" s="373"/>
    </row>
    <row r="8" spans="1:22" ht="15" customHeight="1" x14ac:dyDescent="0.2">
      <c r="A8" s="393"/>
      <c r="B8" s="396" t="s">
        <v>292</v>
      </c>
      <c r="C8" s="380"/>
      <c r="D8" s="484">
        <v>1</v>
      </c>
      <c r="E8" s="484"/>
      <c r="F8" s="484">
        <v>1</v>
      </c>
      <c r="G8" s="484"/>
      <c r="H8" s="484">
        <v>2</v>
      </c>
      <c r="I8" s="484"/>
      <c r="J8" s="484">
        <v>1</v>
      </c>
      <c r="K8" s="484"/>
      <c r="L8" s="381">
        <v>2</v>
      </c>
      <c r="M8" s="484"/>
      <c r="N8" s="381">
        <v>2</v>
      </c>
      <c r="O8" s="381"/>
      <c r="P8" s="485">
        <v>2</v>
      </c>
      <c r="R8" s="373"/>
      <c r="S8" s="373"/>
      <c r="T8" s="373"/>
      <c r="U8" s="373"/>
      <c r="V8" s="373"/>
    </row>
    <row r="9" spans="1:22" ht="15" customHeight="1" x14ac:dyDescent="0.2">
      <c r="A9" s="571" t="s">
        <v>293</v>
      </c>
      <c r="B9" s="572"/>
      <c r="C9" s="382"/>
      <c r="D9" s="486">
        <v>1</v>
      </c>
      <c r="E9" s="486"/>
      <c r="F9" s="486">
        <v>1</v>
      </c>
      <c r="G9" s="486"/>
      <c r="H9" s="486">
        <v>1</v>
      </c>
      <c r="I9" s="486"/>
      <c r="J9" s="486">
        <v>1</v>
      </c>
      <c r="K9" s="486"/>
      <c r="L9" s="383">
        <v>1</v>
      </c>
      <c r="M9" s="486"/>
      <c r="N9" s="383">
        <v>1</v>
      </c>
      <c r="O9" s="383"/>
      <c r="P9" s="487">
        <v>1</v>
      </c>
      <c r="Q9" s="366"/>
      <c r="R9" s="373"/>
      <c r="S9" s="373"/>
      <c r="T9" s="373"/>
      <c r="U9" s="373"/>
      <c r="V9" s="373"/>
    </row>
    <row r="10" spans="1:22" ht="15" customHeight="1" x14ac:dyDescent="0.2">
      <c r="A10" s="571" t="s">
        <v>294</v>
      </c>
      <c r="B10" s="572"/>
      <c r="C10" s="382"/>
      <c r="D10" s="486">
        <v>1215</v>
      </c>
      <c r="E10" s="486"/>
      <c r="F10" s="486">
        <v>1341</v>
      </c>
      <c r="G10" s="486"/>
      <c r="H10" s="486">
        <v>1610</v>
      </c>
      <c r="I10" s="486"/>
      <c r="J10" s="486">
        <v>1624</v>
      </c>
      <c r="K10" s="486"/>
      <c r="L10" s="383">
        <f>SUM(L11,L21,L24,L32)</f>
        <v>1624</v>
      </c>
      <c r="M10" s="486"/>
      <c r="N10" s="383">
        <v>1625</v>
      </c>
      <c r="O10" s="383"/>
      <c r="P10" s="487">
        <v>1654</v>
      </c>
      <c r="Q10" s="366"/>
      <c r="R10" s="373"/>
      <c r="S10" s="373"/>
      <c r="T10" s="373"/>
      <c r="U10" s="373"/>
      <c r="V10" s="373"/>
    </row>
    <row r="11" spans="1:22" ht="15" customHeight="1" x14ac:dyDescent="0.2">
      <c r="A11" s="394"/>
      <c r="B11" s="397" t="s">
        <v>295</v>
      </c>
      <c r="C11" s="385"/>
      <c r="D11" s="488">
        <v>767</v>
      </c>
      <c r="E11" s="486"/>
      <c r="F11" s="486">
        <v>773</v>
      </c>
      <c r="G11" s="486"/>
      <c r="H11" s="486">
        <v>858</v>
      </c>
      <c r="I11" s="486"/>
      <c r="J11" s="486">
        <v>857</v>
      </c>
      <c r="K11" s="486"/>
      <c r="L11" s="383">
        <f>SUM(L13:L19)</f>
        <v>774</v>
      </c>
      <c r="M11" s="486"/>
      <c r="N11" s="383">
        <v>958</v>
      </c>
      <c r="O11" s="383"/>
      <c r="P11" s="487">
        <v>985</v>
      </c>
      <c r="R11" s="373"/>
      <c r="S11" s="373"/>
      <c r="T11" s="373"/>
      <c r="U11" s="373"/>
      <c r="V11" s="373"/>
    </row>
    <row r="12" spans="1:22" ht="15" customHeight="1" x14ac:dyDescent="0.2">
      <c r="A12" s="394"/>
      <c r="B12" s="398" t="s">
        <v>296</v>
      </c>
      <c r="C12" s="386"/>
      <c r="D12" s="484">
        <v>53</v>
      </c>
      <c r="E12" s="486"/>
      <c r="F12" s="484">
        <v>38</v>
      </c>
      <c r="G12" s="484"/>
      <c r="H12" s="484">
        <v>3</v>
      </c>
      <c r="I12" s="486"/>
      <c r="J12" s="486"/>
      <c r="K12" s="486"/>
      <c r="L12" s="383"/>
      <c r="M12" s="486"/>
      <c r="N12" s="383"/>
      <c r="O12" s="383"/>
      <c r="P12" s="487"/>
      <c r="R12" s="373"/>
      <c r="S12" s="373"/>
      <c r="T12" s="373"/>
      <c r="U12" s="373"/>
      <c r="V12" s="373"/>
    </row>
    <row r="13" spans="1:22" ht="14.25" customHeight="1" x14ac:dyDescent="0.2">
      <c r="A13" s="393"/>
      <c r="B13" s="396" t="s">
        <v>297</v>
      </c>
      <c r="C13" s="380"/>
      <c r="D13" s="484">
        <v>22</v>
      </c>
      <c r="E13" s="484"/>
      <c r="F13" s="484">
        <v>21</v>
      </c>
      <c r="G13" s="484"/>
      <c r="H13" s="484">
        <v>16</v>
      </c>
      <c r="I13" s="484"/>
      <c r="J13" s="484">
        <v>20</v>
      </c>
      <c r="K13" s="484"/>
      <c r="L13" s="381">
        <v>20</v>
      </c>
      <c r="M13" s="484"/>
      <c r="N13" s="381">
        <v>19</v>
      </c>
      <c r="O13" s="381"/>
      <c r="P13" s="485">
        <v>19</v>
      </c>
      <c r="R13" s="373"/>
      <c r="S13" s="373"/>
      <c r="T13" s="373"/>
      <c r="U13" s="373"/>
      <c r="V13" s="373"/>
    </row>
    <row r="14" spans="1:22" ht="14.25" customHeight="1" x14ac:dyDescent="0.2">
      <c r="A14" s="393"/>
      <c r="B14" s="396" t="s">
        <v>298</v>
      </c>
      <c r="C14" s="380"/>
      <c r="D14" s="484">
        <v>1</v>
      </c>
      <c r="E14" s="484"/>
      <c r="F14" s="484">
        <v>1</v>
      </c>
      <c r="G14" s="484"/>
      <c r="H14" s="484">
        <v>2</v>
      </c>
      <c r="I14" s="484"/>
      <c r="J14" s="484">
        <v>2</v>
      </c>
      <c r="K14" s="484"/>
      <c r="L14" s="381">
        <v>2</v>
      </c>
      <c r="M14" s="484"/>
      <c r="N14" s="381">
        <v>2</v>
      </c>
      <c r="O14" s="381"/>
      <c r="P14" s="485">
        <v>2</v>
      </c>
      <c r="R14" s="373"/>
      <c r="S14" s="373"/>
      <c r="T14" s="373"/>
      <c r="U14" s="373"/>
      <c r="V14" s="373"/>
    </row>
    <row r="15" spans="1:22" ht="14.25" customHeight="1" x14ac:dyDescent="0.2">
      <c r="A15" s="393"/>
      <c r="B15" s="396" t="s">
        <v>299</v>
      </c>
      <c r="C15" s="380"/>
      <c r="D15" s="484">
        <v>13</v>
      </c>
      <c r="E15" s="484"/>
      <c r="F15" s="484">
        <v>13</v>
      </c>
      <c r="G15" s="484"/>
      <c r="H15" s="484">
        <v>16</v>
      </c>
      <c r="I15" s="484"/>
      <c r="J15" s="484">
        <v>16</v>
      </c>
      <c r="K15" s="484"/>
      <c r="L15" s="381">
        <v>16</v>
      </c>
      <c r="M15" s="484"/>
      <c r="N15" s="381">
        <v>16</v>
      </c>
      <c r="O15" s="381"/>
      <c r="P15" s="485">
        <v>16</v>
      </c>
      <c r="R15" s="373"/>
      <c r="S15" s="373"/>
      <c r="T15" s="373"/>
      <c r="U15" s="373"/>
      <c r="V15" s="373"/>
    </row>
    <row r="16" spans="1:22" ht="14.25" customHeight="1" x14ac:dyDescent="0.2">
      <c r="A16" s="393"/>
      <c r="B16" s="396" t="s">
        <v>300</v>
      </c>
      <c r="C16" s="380"/>
      <c r="D16" s="484">
        <v>634</v>
      </c>
      <c r="E16" s="484"/>
      <c r="F16" s="484">
        <v>634</v>
      </c>
      <c r="G16" s="484"/>
      <c r="H16" s="484">
        <v>628</v>
      </c>
      <c r="I16" s="484"/>
      <c r="J16" s="484">
        <v>629</v>
      </c>
      <c r="K16" s="484"/>
      <c r="L16" s="381">
        <v>629</v>
      </c>
      <c r="M16" s="484"/>
      <c r="N16" s="381">
        <v>629</v>
      </c>
      <c r="O16" s="381"/>
      <c r="P16" s="485">
        <v>629</v>
      </c>
      <c r="R16" s="373"/>
      <c r="S16" s="373"/>
      <c r="T16" s="373"/>
      <c r="U16" s="373"/>
      <c r="V16" s="373"/>
    </row>
    <row r="17" spans="1:22" ht="14.25" customHeight="1" x14ac:dyDescent="0.2">
      <c r="A17" s="393"/>
      <c r="B17" s="396" t="s">
        <v>301</v>
      </c>
      <c r="C17" s="380"/>
      <c r="D17" s="484">
        <v>31</v>
      </c>
      <c r="E17" s="484"/>
      <c r="F17" s="484">
        <v>52</v>
      </c>
      <c r="G17" s="484"/>
      <c r="H17" s="484">
        <v>71</v>
      </c>
      <c r="I17" s="484"/>
      <c r="J17" s="484">
        <v>69</v>
      </c>
      <c r="K17" s="484"/>
      <c r="L17" s="381">
        <v>70</v>
      </c>
      <c r="M17" s="484"/>
      <c r="N17" s="381">
        <v>255</v>
      </c>
      <c r="O17" s="381"/>
      <c r="P17" s="485">
        <v>280</v>
      </c>
      <c r="R17" s="373"/>
      <c r="S17" s="373"/>
      <c r="T17" s="373"/>
      <c r="U17" s="373"/>
      <c r="V17" s="373"/>
    </row>
    <row r="18" spans="1:22" ht="14.25" customHeight="1" x14ac:dyDescent="0.2">
      <c r="A18" s="393"/>
      <c r="B18" s="396" t="s">
        <v>302</v>
      </c>
      <c r="C18" s="380"/>
      <c r="D18" s="484">
        <v>13</v>
      </c>
      <c r="E18" s="484"/>
      <c r="F18" s="484">
        <v>14</v>
      </c>
      <c r="G18" s="484"/>
      <c r="H18" s="484">
        <v>38</v>
      </c>
      <c r="I18" s="484"/>
      <c r="J18" s="484">
        <v>37</v>
      </c>
      <c r="K18" s="484"/>
      <c r="L18" s="381">
        <v>36</v>
      </c>
      <c r="M18" s="484"/>
      <c r="N18" s="381">
        <v>36</v>
      </c>
      <c r="O18" s="381"/>
      <c r="P18" s="485">
        <v>38</v>
      </c>
      <c r="R18" s="373"/>
      <c r="S18" s="373"/>
      <c r="T18" s="373"/>
      <c r="U18" s="373"/>
      <c r="V18" s="373"/>
    </row>
    <row r="19" spans="1:22" ht="14.25" customHeight="1" x14ac:dyDescent="0.2">
      <c r="A19" s="393"/>
      <c r="B19" s="396" t="s">
        <v>303</v>
      </c>
      <c r="C19" s="380"/>
      <c r="D19" s="484"/>
      <c r="E19" s="484"/>
      <c r="F19" s="484"/>
      <c r="G19" s="484"/>
      <c r="H19" s="484">
        <v>1</v>
      </c>
      <c r="I19" s="484"/>
      <c r="J19" s="484">
        <v>1</v>
      </c>
      <c r="K19" s="484"/>
      <c r="L19" s="381">
        <v>1</v>
      </c>
      <c r="M19" s="484"/>
      <c r="N19" s="381">
        <v>1</v>
      </c>
      <c r="O19" s="381"/>
      <c r="P19" s="485">
        <v>1</v>
      </c>
      <c r="R19" s="373"/>
      <c r="S19" s="373"/>
      <c r="T19" s="373"/>
      <c r="U19" s="373"/>
      <c r="V19" s="373"/>
    </row>
    <row r="20" spans="1:22" ht="14.25" customHeight="1" x14ac:dyDescent="0.2">
      <c r="A20" s="393"/>
      <c r="B20" s="396" t="s">
        <v>304</v>
      </c>
      <c r="C20" s="380"/>
      <c r="D20" s="484"/>
      <c r="E20" s="484"/>
      <c r="F20" s="484"/>
      <c r="G20" s="484"/>
      <c r="H20" s="484">
        <v>83</v>
      </c>
      <c r="I20" s="484"/>
      <c r="J20" s="484">
        <v>83</v>
      </c>
      <c r="K20" s="484"/>
      <c r="L20" s="381"/>
      <c r="M20" s="484"/>
      <c r="N20" s="381"/>
      <c r="O20" s="381"/>
      <c r="P20" s="485"/>
      <c r="R20" s="373"/>
      <c r="S20" s="373"/>
      <c r="T20" s="373"/>
      <c r="U20" s="373"/>
      <c r="V20" s="373"/>
    </row>
    <row r="21" spans="1:22" ht="14.25" customHeight="1" x14ac:dyDescent="0.2">
      <c r="A21" s="395"/>
      <c r="B21" s="399" t="s">
        <v>305</v>
      </c>
      <c r="C21" s="382"/>
      <c r="D21" s="486">
        <v>40</v>
      </c>
      <c r="E21" s="486"/>
      <c r="F21" s="486">
        <v>36</v>
      </c>
      <c r="G21" s="486"/>
      <c r="H21" s="486">
        <v>60</v>
      </c>
      <c r="I21" s="486"/>
      <c r="J21" s="486">
        <v>60</v>
      </c>
      <c r="K21" s="486"/>
      <c r="L21" s="383">
        <f>SUM(L22:L23)</f>
        <v>60</v>
      </c>
      <c r="M21" s="486"/>
      <c r="N21" s="383">
        <v>60</v>
      </c>
      <c r="O21" s="383"/>
      <c r="P21" s="487">
        <v>60</v>
      </c>
      <c r="R21" s="373"/>
      <c r="S21" s="373"/>
      <c r="T21" s="373"/>
      <c r="U21" s="373"/>
      <c r="V21" s="373"/>
    </row>
    <row r="22" spans="1:22" ht="15" customHeight="1" x14ac:dyDescent="0.2">
      <c r="A22" s="393"/>
      <c r="B22" s="396" t="s">
        <v>306</v>
      </c>
      <c r="C22" s="380"/>
      <c r="D22" s="484">
        <v>20</v>
      </c>
      <c r="E22" s="484"/>
      <c r="F22" s="484">
        <v>19</v>
      </c>
      <c r="G22" s="484"/>
      <c r="H22" s="484">
        <v>22</v>
      </c>
      <c r="I22" s="484"/>
      <c r="J22" s="484">
        <v>22</v>
      </c>
      <c r="K22" s="484"/>
      <c r="L22" s="381">
        <v>22</v>
      </c>
      <c r="M22" s="484"/>
      <c r="N22" s="381">
        <v>22</v>
      </c>
      <c r="O22" s="381"/>
      <c r="P22" s="485">
        <v>22</v>
      </c>
      <c r="R22" s="373"/>
      <c r="S22" s="373"/>
      <c r="T22" s="373"/>
      <c r="U22" s="373"/>
      <c r="V22" s="373"/>
    </row>
    <row r="23" spans="1:22" ht="14.25" customHeight="1" x14ac:dyDescent="0.2">
      <c r="A23" s="393"/>
      <c r="B23" s="396" t="s">
        <v>307</v>
      </c>
      <c r="C23" s="380"/>
      <c r="D23" s="484">
        <v>20</v>
      </c>
      <c r="E23" s="484"/>
      <c r="F23" s="484">
        <v>17</v>
      </c>
      <c r="G23" s="484"/>
      <c r="H23" s="484">
        <v>38</v>
      </c>
      <c r="I23" s="484"/>
      <c r="J23" s="484">
        <v>38</v>
      </c>
      <c r="K23" s="484"/>
      <c r="L23" s="381">
        <v>38</v>
      </c>
      <c r="M23" s="484"/>
      <c r="N23" s="381">
        <v>38</v>
      </c>
      <c r="O23" s="381"/>
      <c r="P23" s="485">
        <v>38</v>
      </c>
      <c r="R23" s="373"/>
      <c r="S23" s="373"/>
      <c r="T23" s="373"/>
      <c r="U23" s="373"/>
      <c r="V23" s="373"/>
    </row>
    <row r="24" spans="1:22" ht="14.25" customHeight="1" x14ac:dyDescent="0.2">
      <c r="A24" s="395"/>
      <c r="B24" s="399" t="s">
        <v>308</v>
      </c>
      <c r="C24" s="382"/>
      <c r="D24" s="486">
        <v>360</v>
      </c>
      <c r="E24" s="486"/>
      <c r="F24" s="486">
        <v>451</v>
      </c>
      <c r="G24" s="486"/>
      <c r="H24" s="486">
        <v>562</v>
      </c>
      <c r="I24" s="486"/>
      <c r="J24" s="486">
        <v>577</v>
      </c>
      <c r="K24" s="486"/>
      <c r="L24" s="383">
        <f>SUM(L25:L30)</f>
        <v>659</v>
      </c>
      <c r="M24" s="486"/>
      <c r="N24" s="383">
        <f>SUM(N25:N30)</f>
        <v>477</v>
      </c>
      <c r="O24" s="383"/>
      <c r="P24" s="487">
        <v>479</v>
      </c>
      <c r="R24" s="373"/>
      <c r="S24" s="373"/>
      <c r="T24" s="373"/>
      <c r="U24" s="373"/>
      <c r="V24" s="373"/>
    </row>
    <row r="25" spans="1:22" ht="15" customHeight="1" x14ac:dyDescent="0.2">
      <c r="A25" s="393"/>
      <c r="B25" s="396" t="s">
        <v>309</v>
      </c>
      <c r="C25" s="380"/>
      <c r="D25" s="484">
        <v>42</v>
      </c>
      <c r="E25" s="484"/>
      <c r="F25" s="484">
        <v>40</v>
      </c>
      <c r="G25" s="484"/>
      <c r="H25" s="484">
        <v>41</v>
      </c>
      <c r="I25" s="484"/>
      <c r="J25" s="484">
        <v>39</v>
      </c>
      <c r="K25" s="484"/>
      <c r="L25" s="381">
        <v>42</v>
      </c>
      <c r="M25" s="484"/>
      <c r="N25" s="381">
        <v>42</v>
      </c>
      <c r="O25" s="381"/>
      <c r="P25" s="485">
        <v>43</v>
      </c>
      <c r="R25" s="373"/>
      <c r="S25" s="373"/>
      <c r="T25" s="373"/>
      <c r="U25" s="373"/>
      <c r="V25" s="373"/>
    </row>
    <row r="26" spans="1:22" ht="15" customHeight="1" x14ac:dyDescent="0.2">
      <c r="A26" s="393"/>
      <c r="B26" s="396" t="s">
        <v>310</v>
      </c>
      <c r="C26" s="380"/>
      <c r="D26" s="484">
        <v>64</v>
      </c>
      <c r="E26" s="484"/>
      <c r="F26" s="484">
        <v>66</v>
      </c>
      <c r="G26" s="484"/>
      <c r="H26" s="484">
        <v>62</v>
      </c>
      <c r="I26" s="484"/>
      <c r="J26" s="484">
        <v>62</v>
      </c>
      <c r="K26" s="484"/>
      <c r="L26" s="381">
        <v>64</v>
      </c>
      <c r="M26" s="484"/>
      <c r="N26" s="381">
        <v>64</v>
      </c>
      <c r="O26" s="381"/>
      <c r="P26" s="485">
        <v>65</v>
      </c>
      <c r="R26" s="373"/>
      <c r="S26" s="373"/>
      <c r="T26" s="373"/>
      <c r="U26" s="373"/>
      <c r="V26" s="373"/>
    </row>
    <row r="27" spans="1:22" ht="15" customHeight="1" x14ac:dyDescent="0.2">
      <c r="A27" s="393"/>
      <c r="B27" s="396" t="s">
        <v>308</v>
      </c>
      <c r="C27" s="380"/>
      <c r="D27" s="484">
        <v>97</v>
      </c>
      <c r="E27" s="484"/>
      <c r="F27" s="484">
        <v>162</v>
      </c>
      <c r="G27" s="484"/>
      <c r="H27" s="484">
        <v>184</v>
      </c>
      <c r="I27" s="484"/>
      <c r="J27" s="484">
        <v>195</v>
      </c>
      <c r="K27" s="484"/>
      <c r="L27" s="381">
        <v>184</v>
      </c>
      <c r="M27" s="484"/>
      <c r="N27" s="381">
        <v>1</v>
      </c>
      <c r="O27" s="381"/>
      <c r="P27" s="485"/>
      <c r="R27" s="373"/>
      <c r="S27" s="373"/>
      <c r="T27" s="373"/>
      <c r="U27" s="373"/>
      <c r="V27" s="373"/>
    </row>
    <row r="28" spans="1:22" ht="15" customHeight="1" x14ac:dyDescent="0.2">
      <c r="A28" s="393"/>
      <c r="B28" s="396" t="s">
        <v>311</v>
      </c>
      <c r="C28" s="380"/>
      <c r="D28" s="484">
        <v>81</v>
      </c>
      <c r="E28" s="484"/>
      <c r="F28" s="484">
        <v>70</v>
      </c>
      <c r="G28" s="484"/>
      <c r="H28" s="484">
        <v>149</v>
      </c>
      <c r="I28" s="484"/>
      <c r="J28" s="484">
        <v>151</v>
      </c>
      <c r="K28" s="484"/>
      <c r="L28" s="381">
        <v>334</v>
      </c>
      <c r="M28" s="484"/>
      <c r="N28" s="381">
        <v>335</v>
      </c>
      <c r="O28" s="381"/>
      <c r="P28" s="485">
        <v>336</v>
      </c>
      <c r="R28" s="373"/>
      <c r="S28" s="373"/>
      <c r="T28" s="373"/>
      <c r="U28" s="373"/>
      <c r="V28" s="373"/>
    </row>
    <row r="29" spans="1:22" ht="31.5" x14ac:dyDescent="0.2">
      <c r="A29" s="393"/>
      <c r="B29" s="396" t="s">
        <v>312</v>
      </c>
      <c r="C29" s="380"/>
      <c r="D29" s="484">
        <v>24</v>
      </c>
      <c r="E29" s="484"/>
      <c r="F29" s="484">
        <v>24</v>
      </c>
      <c r="G29" s="484"/>
      <c r="H29" s="484">
        <v>24</v>
      </c>
      <c r="I29" s="484"/>
      <c r="J29" s="484">
        <v>24</v>
      </c>
      <c r="K29" s="484"/>
      <c r="L29" s="381">
        <v>24</v>
      </c>
      <c r="M29" s="484"/>
      <c r="N29" s="381">
        <v>24</v>
      </c>
      <c r="O29" s="381"/>
      <c r="P29" s="485">
        <v>24</v>
      </c>
      <c r="R29" s="373"/>
      <c r="S29" s="373"/>
      <c r="T29" s="373"/>
      <c r="U29" s="373"/>
      <c r="V29" s="373"/>
    </row>
    <row r="30" spans="1:22" ht="15.75" x14ac:dyDescent="0.2">
      <c r="A30" s="393"/>
      <c r="B30" s="396" t="s">
        <v>313</v>
      </c>
      <c r="C30" s="380"/>
      <c r="D30" s="484">
        <v>9</v>
      </c>
      <c r="E30" s="484"/>
      <c r="F30" s="484">
        <v>10</v>
      </c>
      <c r="G30" s="484"/>
      <c r="H30" s="484">
        <v>9</v>
      </c>
      <c r="I30" s="484"/>
      <c r="J30" s="484">
        <v>9</v>
      </c>
      <c r="K30" s="484"/>
      <c r="L30" s="381">
        <v>11</v>
      </c>
      <c r="M30" s="484"/>
      <c r="N30" s="381">
        <v>11</v>
      </c>
      <c r="O30" s="381"/>
      <c r="P30" s="485">
        <v>11</v>
      </c>
      <c r="R30" s="373"/>
      <c r="S30" s="373"/>
      <c r="T30" s="373"/>
      <c r="U30" s="373"/>
      <c r="V30" s="373"/>
    </row>
    <row r="31" spans="1:22" ht="15.75" x14ac:dyDescent="0.2">
      <c r="A31" s="393"/>
      <c r="B31" s="396" t="s">
        <v>314</v>
      </c>
      <c r="C31" s="380"/>
      <c r="D31" s="484">
        <v>43</v>
      </c>
      <c r="E31" s="484"/>
      <c r="F31" s="484">
        <v>79</v>
      </c>
      <c r="G31" s="484"/>
      <c r="H31" s="484">
        <v>93</v>
      </c>
      <c r="I31" s="484"/>
      <c r="J31" s="484">
        <v>97</v>
      </c>
      <c r="K31" s="484"/>
      <c r="L31" s="381"/>
      <c r="M31" s="484"/>
      <c r="N31" s="381"/>
      <c r="O31" s="381"/>
      <c r="P31" s="485"/>
      <c r="R31" s="373"/>
      <c r="S31" s="373"/>
      <c r="T31" s="373"/>
      <c r="U31" s="373"/>
      <c r="V31" s="373"/>
    </row>
    <row r="32" spans="1:22" ht="15" customHeight="1" x14ac:dyDescent="0.2">
      <c r="A32" s="395"/>
      <c r="B32" s="399" t="s">
        <v>315</v>
      </c>
      <c r="C32" s="382"/>
      <c r="D32" s="486">
        <v>48</v>
      </c>
      <c r="E32" s="486"/>
      <c r="F32" s="486">
        <v>81</v>
      </c>
      <c r="G32" s="486"/>
      <c r="H32" s="486">
        <v>130</v>
      </c>
      <c r="I32" s="486"/>
      <c r="J32" s="486">
        <v>130</v>
      </c>
      <c r="K32" s="486"/>
      <c r="L32" s="383">
        <f>SUM(L33:L34)</f>
        <v>131</v>
      </c>
      <c r="M32" s="486"/>
      <c r="N32" s="383">
        <f>SUM(N33:N34)</f>
        <v>130</v>
      </c>
      <c r="O32" s="383"/>
      <c r="P32" s="487">
        <v>130</v>
      </c>
      <c r="R32" s="373"/>
      <c r="S32" s="373"/>
      <c r="T32" s="373"/>
      <c r="U32" s="373"/>
      <c r="V32" s="373"/>
    </row>
    <row r="33" spans="1:22" ht="15" customHeight="1" x14ac:dyDescent="0.2">
      <c r="A33" s="393"/>
      <c r="B33" s="396" t="s">
        <v>316</v>
      </c>
      <c r="C33" s="380"/>
      <c r="D33" s="484">
        <v>7</v>
      </c>
      <c r="E33" s="484"/>
      <c r="F33" s="484">
        <v>33</v>
      </c>
      <c r="G33" s="484"/>
      <c r="H33" s="484">
        <v>34</v>
      </c>
      <c r="I33" s="484"/>
      <c r="J33" s="484">
        <v>34</v>
      </c>
      <c r="K33" s="484"/>
      <c r="L33" s="381">
        <v>34</v>
      </c>
      <c r="M33" s="484"/>
      <c r="N33" s="381">
        <v>33</v>
      </c>
      <c r="O33" s="381"/>
      <c r="P33" s="485">
        <v>33</v>
      </c>
      <c r="R33" s="373"/>
      <c r="S33" s="373"/>
      <c r="T33" s="373"/>
      <c r="U33" s="373"/>
      <c r="V33" s="373"/>
    </row>
    <row r="34" spans="1:22" ht="15" customHeight="1" x14ac:dyDescent="0.2">
      <c r="A34" s="393"/>
      <c r="B34" s="396" t="s">
        <v>317</v>
      </c>
      <c r="C34" s="380"/>
      <c r="D34" s="484">
        <v>41</v>
      </c>
      <c r="E34" s="484"/>
      <c r="F34" s="484">
        <v>48</v>
      </c>
      <c r="G34" s="484"/>
      <c r="H34" s="484">
        <v>96</v>
      </c>
      <c r="I34" s="484"/>
      <c r="J34" s="484">
        <v>96</v>
      </c>
      <c r="K34" s="484"/>
      <c r="L34" s="381">
        <v>97</v>
      </c>
      <c r="M34" s="484"/>
      <c r="N34" s="381">
        <v>97</v>
      </c>
      <c r="O34" s="381"/>
      <c r="P34" s="485">
        <v>97</v>
      </c>
      <c r="R34" s="373"/>
      <c r="S34" s="373"/>
      <c r="T34" s="373"/>
      <c r="U34" s="373"/>
      <c r="V34" s="373"/>
    </row>
    <row r="35" spans="1:22" ht="15" customHeight="1" x14ac:dyDescent="0.2">
      <c r="A35" s="573" t="s">
        <v>318</v>
      </c>
      <c r="B35" s="574"/>
      <c r="C35" s="387"/>
      <c r="D35" s="489">
        <v>235</v>
      </c>
      <c r="E35" s="489"/>
      <c r="F35" s="489">
        <v>122</v>
      </c>
      <c r="G35" s="489"/>
      <c r="H35" s="489">
        <v>132</v>
      </c>
      <c r="I35" s="489"/>
      <c r="J35" s="489">
        <v>124</v>
      </c>
      <c r="K35" s="489"/>
      <c r="L35" s="388">
        <v>125</v>
      </c>
      <c r="M35" s="489"/>
      <c r="N35" s="388">
        <v>143</v>
      </c>
      <c r="O35" s="388"/>
      <c r="P35" s="490">
        <v>163</v>
      </c>
      <c r="Q35" s="389"/>
      <c r="R35" s="373"/>
      <c r="S35" s="373"/>
      <c r="T35" s="373"/>
      <c r="U35" s="373"/>
      <c r="V35" s="373"/>
    </row>
    <row r="36" spans="1:22" ht="14.25" customHeight="1" x14ac:dyDescent="0.2">
      <c r="A36" s="384"/>
      <c r="B36" s="384"/>
      <c r="C36" s="384"/>
      <c r="D36" s="384"/>
      <c r="E36" s="384"/>
      <c r="F36" s="384"/>
      <c r="G36" s="384"/>
      <c r="H36" s="384"/>
      <c r="I36" s="384"/>
      <c r="J36" s="384"/>
      <c r="K36" s="384"/>
      <c r="L36" s="384"/>
      <c r="M36" s="384"/>
      <c r="N36" s="384"/>
      <c r="O36" s="390"/>
      <c r="P36" s="384"/>
      <c r="R36" s="373"/>
      <c r="S36" s="373"/>
      <c r="T36" s="373"/>
      <c r="U36" s="373"/>
      <c r="V36" s="373"/>
    </row>
    <row r="37" spans="1:22" ht="14.25" customHeight="1" x14ac:dyDescent="0.2">
      <c r="A37" s="564" t="s">
        <v>319</v>
      </c>
      <c r="B37" s="564"/>
      <c r="C37" s="564"/>
      <c r="D37" s="564"/>
      <c r="E37" s="564"/>
      <c r="F37" s="564"/>
      <c r="G37" s="564"/>
      <c r="H37" s="564"/>
      <c r="I37" s="564"/>
      <c r="J37" s="564"/>
      <c r="K37" s="564"/>
      <c r="L37" s="564"/>
      <c r="M37" s="564"/>
      <c r="N37" s="564"/>
      <c r="O37" s="565"/>
      <c r="P37" s="565"/>
      <c r="R37" s="391"/>
      <c r="S37" s="392"/>
      <c r="T37" s="392"/>
      <c r="U37" s="392"/>
      <c r="V37" s="392"/>
    </row>
  </sheetData>
  <mergeCells count="7">
    <mergeCell ref="A37:P37"/>
    <mergeCell ref="A4:B5"/>
    <mergeCell ref="D4:P4"/>
    <mergeCell ref="A7:B7"/>
    <mergeCell ref="A9:B9"/>
    <mergeCell ref="A10:B10"/>
    <mergeCell ref="A35:B35"/>
  </mergeCells>
  <printOptions horizontalCentered="1" verticalCentered="1"/>
  <pageMargins left="0.98425196850393704" right="0.39370078740157483" top="0.39370078740157483" bottom="0.39370078740157483" header="0" footer="0.19685039370078741"/>
  <pageSetup paperSize="300" scale="80" orientation="landscape" r:id="rId1"/>
  <headerFooter alignWithMargins="0">
    <oddFooter>&amp;L371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0DA"/>
  </sheetPr>
  <dimension ref="A1:L42"/>
  <sheetViews>
    <sheetView showGridLines="0" view="pageBreakPreview" zoomScaleNormal="100" zoomScaleSheetLayoutView="100" workbookViewId="0">
      <selection activeCell="G12" sqref="G12"/>
    </sheetView>
  </sheetViews>
  <sheetFormatPr baseColWidth="10" defaultRowHeight="12.75" x14ac:dyDescent="0.2"/>
  <cols>
    <col min="1" max="1" width="15.7109375" customWidth="1"/>
    <col min="5" max="5" width="15.7109375" customWidth="1"/>
    <col min="6" max="6" width="1.7109375" customWidth="1"/>
    <col min="7" max="7" width="15.7109375" customWidth="1"/>
    <col min="8" max="8" width="1.7109375" customWidth="1"/>
    <col min="9" max="9" width="15.7109375" customWidth="1"/>
    <col min="10" max="10" width="1.7109375" customWidth="1"/>
    <col min="11" max="11" width="15.7109375" customWidth="1"/>
    <col min="12" max="12" width="1.7109375" customWidth="1"/>
  </cols>
  <sheetData>
    <row r="1" spans="1:12" ht="18" x14ac:dyDescent="0.25">
      <c r="A1" s="339" t="s">
        <v>389</v>
      </c>
      <c r="B1" s="339"/>
      <c r="C1" s="339"/>
      <c r="D1" s="339"/>
      <c r="E1" s="339"/>
      <c r="F1" s="339"/>
      <c r="G1" s="339"/>
      <c r="H1" s="339"/>
      <c r="I1" s="339"/>
      <c r="J1" s="341"/>
      <c r="K1" s="27"/>
      <c r="L1" s="27" t="s">
        <v>239</v>
      </c>
    </row>
    <row r="2" spans="1:12" ht="18" x14ac:dyDescent="0.25">
      <c r="A2" s="415">
        <v>2014</v>
      </c>
      <c r="B2" s="415"/>
      <c r="C2" s="415"/>
      <c r="D2" s="415"/>
      <c r="E2" s="415"/>
      <c r="F2" s="415"/>
      <c r="G2" s="415"/>
      <c r="H2" s="415"/>
      <c r="I2" s="415"/>
      <c r="J2" s="341"/>
      <c r="K2" s="340"/>
    </row>
    <row r="3" spans="1:12" ht="15.75" x14ac:dyDescent="0.25">
      <c r="A3" s="86"/>
      <c r="B3" s="86"/>
      <c r="C3" s="86"/>
      <c r="D3" s="86"/>
      <c r="E3" s="334"/>
      <c r="F3" s="334"/>
      <c r="G3" s="334"/>
      <c r="H3" s="334"/>
      <c r="I3" s="334"/>
      <c r="J3" s="334"/>
      <c r="K3" s="334"/>
    </row>
    <row r="4" spans="1:12" ht="31.5" x14ac:dyDescent="0.2">
      <c r="A4" s="511" t="s">
        <v>241</v>
      </c>
      <c r="B4" s="512"/>
      <c r="C4" s="512"/>
      <c r="D4" s="512"/>
      <c r="E4" s="345" t="s">
        <v>227</v>
      </c>
      <c r="F4" s="343"/>
      <c r="G4" s="23" t="s">
        <v>233</v>
      </c>
      <c r="H4" s="343"/>
      <c r="I4" s="23" t="s">
        <v>234</v>
      </c>
      <c r="J4" s="343"/>
      <c r="K4" s="23" t="s">
        <v>235</v>
      </c>
      <c r="L4" s="346"/>
    </row>
    <row r="5" spans="1:12" ht="15.75" x14ac:dyDescent="0.25">
      <c r="A5" s="513" t="s">
        <v>4</v>
      </c>
      <c r="B5" s="514"/>
      <c r="C5" s="514"/>
      <c r="D5" s="514"/>
      <c r="E5" s="353">
        <f>SUM(E6,E16,E24,E35)</f>
        <v>14282475</v>
      </c>
      <c r="F5" s="353"/>
      <c r="G5" s="353">
        <f>SUM(G6,G16,G24,G35)</f>
        <v>2749997</v>
      </c>
      <c r="H5" s="353"/>
      <c r="I5" s="353">
        <f>SUM(I6,I16,I24,I35)</f>
        <v>11493031</v>
      </c>
      <c r="J5" s="353"/>
      <c r="K5" s="353">
        <f>SUM(K6,K16,K24,K35)</f>
        <v>39447</v>
      </c>
      <c r="L5" s="360"/>
    </row>
    <row r="6" spans="1:12" ht="15" customHeight="1" x14ac:dyDescent="0.25">
      <c r="A6" s="515" t="s">
        <v>203</v>
      </c>
      <c r="B6" s="516"/>
      <c r="C6" s="516"/>
      <c r="D6" s="517"/>
      <c r="E6" s="354">
        <f>SUM(E7:E15)</f>
        <v>1784614</v>
      </c>
      <c r="F6" s="354"/>
      <c r="G6" s="354">
        <f>SUM(G7:G15)</f>
        <v>1497094</v>
      </c>
      <c r="H6" s="354"/>
      <c r="I6" s="354">
        <f>SUM(I7:I15)</f>
        <v>287520</v>
      </c>
      <c r="J6" s="354"/>
      <c r="K6" s="358">
        <v>0</v>
      </c>
    </row>
    <row r="7" spans="1:12" ht="15" customHeight="1" x14ac:dyDescent="0.25">
      <c r="A7" s="507" t="s">
        <v>242</v>
      </c>
      <c r="B7" s="507"/>
      <c r="C7" s="507"/>
      <c r="D7" s="508"/>
      <c r="E7" s="354">
        <f>SUM(G7:K7)</f>
        <v>687723</v>
      </c>
      <c r="F7" s="354"/>
      <c r="G7" s="354">
        <v>441348</v>
      </c>
      <c r="H7" s="354"/>
      <c r="I7" s="354">
        <v>246375</v>
      </c>
      <c r="J7" s="354"/>
      <c r="K7" s="358">
        <v>0</v>
      </c>
    </row>
    <row r="8" spans="1:12" ht="15" customHeight="1" x14ac:dyDescent="0.25">
      <c r="A8" s="507" t="s">
        <v>243</v>
      </c>
      <c r="B8" s="507"/>
      <c r="C8" s="507"/>
      <c r="D8" s="508"/>
      <c r="E8" s="354">
        <f t="shared" ref="E8:E15" si="0">SUM(G8:K8)</f>
        <v>990329</v>
      </c>
      <c r="F8" s="354"/>
      <c r="G8" s="354">
        <v>977335</v>
      </c>
      <c r="H8" s="354"/>
      <c r="I8" s="354">
        <v>12994</v>
      </c>
      <c r="J8" s="354"/>
      <c r="K8" s="358">
        <v>0</v>
      </c>
    </row>
    <row r="9" spans="1:12" ht="15" customHeight="1" x14ac:dyDescent="0.25">
      <c r="A9" s="507" t="s">
        <v>244</v>
      </c>
      <c r="B9" s="507"/>
      <c r="C9" s="507"/>
      <c r="D9" s="508"/>
      <c r="E9" s="354">
        <f t="shared" si="0"/>
        <v>9988</v>
      </c>
      <c r="F9" s="354"/>
      <c r="G9" s="354">
        <v>5102</v>
      </c>
      <c r="H9" s="354"/>
      <c r="I9" s="354">
        <v>4886</v>
      </c>
      <c r="J9" s="354"/>
      <c r="K9" s="358">
        <v>0</v>
      </c>
    </row>
    <row r="10" spans="1:12" ht="15" customHeight="1" x14ac:dyDescent="0.25">
      <c r="A10" s="507" t="s">
        <v>245</v>
      </c>
      <c r="B10" s="507"/>
      <c r="C10" s="507"/>
      <c r="D10" s="508"/>
      <c r="E10" s="358">
        <v>0</v>
      </c>
      <c r="F10" s="358"/>
      <c r="G10" s="358">
        <v>0</v>
      </c>
      <c r="H10" s="358"/>
      <c r="I10" s="358">
        <v>0</v>
      </c>
      <c r="J10" s="358"/>
      <c r="K10" s="358">
        <v>0</v>
      </c>
    </row>
    <row r="11" spans="1:12" ht="15" customHeight="1" x14ac:dyDescent="0.25">
      <c r="A11" s="507" t="s">
        <v>246</v>
      </c>
      <c r="B11" s="507"/>
      <c r="C11" s="507"/>
      <c r="D11" s="508"/>
      <c r="E11" s="358">
        <v>0</v>
      </c>
      <c r="F11" s="358"/>
      <c r="G11" s="358">
        <v>0</v>
      </c>
      <c r="H11" s="358"/>
      <c r="I11" s="358">
        <v>0</v>
      </c>
      <c r="J11" s="358"/>
      <c r="K11" s="358">
        <v>0</v>
      </c>
    </row>
    <row r="12" spans="1:12" ht="15" customHeight="1" x14ac:dyDescent="0.25">
      <c r="A12" s="507" t="s">
        <v>247</v>
      </c>
      <c r="B12" s="507"/>
      <c r="C12" s="507"/>
      <c r="D12" s="508"/>
      <c r="E12" s="354">
        <f t="shared" si="0"/>
        <v>73511</v>
      </c>
      <c r="F12" s="354"/>
      <c r="G12" s="354">
        <v>73195</v>
      </c>
      <c r="H12" s="354"/>
      <c r="I12" s="354">
        <v>316</v>
      </c>
      <c r="J12" s="354"/>
      <c r="K12" s="358">
        <v>0</v>
      </c>
    </row>
    <row r="13" spans="1:12" ht="15" customHeight="1" x14ac:dyDescent="0.25">
      <c r="A13" s="507" t="s">
        <v>248</v>
      </c>
      <c r="B13" s="507"/>
      <c r="C13" s="507"/>
      <c r="D13" s="508"/>
      <c r="E13" s="358">
        <v>0</v>
      </c>
      <c r="F13" s="358"/>
      <c r="G13" s="358">
        <v>0</v>
      </c>
      <c r="H13" s="358"/>
      <c r="I13" s="358">
        <v>0</v>
      </c>
      <c r="J13" s="358"/>
      <c r="K13" s="358">
        <v>0</v>
      </c>
    </row>
    <row r="14" spans="1:12" ht="15" customHeight="1" x14ac:dyDescent="0.25">
      <c r="A14" s="507" t="s">
        <v>249</v>
      </c>
      <c r="B14" s="507"/>
      <c r="C14" s="507"/>
      <c r="D14" s="508"/>
      <c r="E14" s="358">
        <v>0</v>
      </c>
      <c r="F14" s="358"/>
      <c r="G14" s="358">
        <v>0</v>
      </c>
      <c r="H14" s="358"/>
      <c r="I14" s="358">
        <v>0</v>
      </c>
      <c r="J14" s="358"/>
      <c r="K14" s="358">
        <v>0</v>
      </c>
    </row>
    <row r="15" spans="1:12" ht="15" customHeight="1" x14ac:dyDescent="0.25">
      <c r="A15" s="507" t="s">
        <v>250</v>
      </c>
      <c r="B15" s="507"/>
      <c r="C15" s="507"/>
      <c r="D15" s="508"/>
      <c r="E15" s="354">
        <f t="shared" si="0"/>
        <v>23063</v>
      </c>
      <c r="F15" s="354"/>
      <c r="G15" s="354">
        <v>114</v>
      </c>
      <c r="H15" s="354"/>
      <c r="I15" s="354">
        <v>22949</v>
      </c>
      <c r="J15" s="354"/>
      <c r="K15" s="358">
        <v>0</v>
      </c>
    </row>
    <row r="16" spans="1:12" ht="15" customHeight="1" x14ac:dyDescent="0.25">
      <c r="A16" s="509" t="s">
        <v>236</v>
      </c>
      <c r="B16" s="509"/>
      <c r="C16" s="509"/>
      <c r="D16" s="510"/>
      <c r="E16" s="354">
        <f>SUM(E17:E23)</f>
        <v>1675332</v>
      </c>
      <c r="F16" s="354"/>
      <c r="G16" s="354">
        <f>SUM(G17:G23)</f>
        <v>1038284</v>
      </c>
      <c r="H16" s="354"/>
      <c r="I16" s="354">
        <f>SUM(I17:I23)</f>
        <v>610552</v>
      </c>
      <c r="J16" s="354"/>
      <c r="K16" s="354">
        <f>SUM(K17:K23)</f>
        <v>26496</v>
      </c>
    </row>
    <row r="17" spans="1:11" ht="15" customHeight="1" x14ac:dyDescent="0.25">
      <c r="A17" s="507" t="s">
        <v>251</v>
      </c>
      <c r="B17" s="507"/>
      <c r="C17" s="507"/>
      <c r="D17" s="508"/>
      <c r="E17" s="354">
        <f>SUM(G17:K17)</f>
        <v>194566</v>
      </c>
      <c r="F17" s="354"/>
      <c r="G17" s="354">
        <v>171703</v>
      </c>
      <c r="H17" s="354"/>
      <c r="I17" s="354">
        <v>22863</v>
      </c>
      <c r="J17" s="354"/>
      <c r="K17" s="358">
        <v>0</v>
      </c>
    </row>
    <row r="18" spans="1:11" ht="15" customHeight="1" x14ac:dyDescent="0.25">
      <c r="A18" s="507" t="s">
        <v>252</v>
      </c>
      <c r="B18" s="507"/>
      <c r="C18" s="507"/>
      <c r="D18" s="508"/>
      <c r="E18" s="354">
        <f t="shared" ref="E18:E23" si="1">SUM(G18:K18)</f>
        <v>177485</v>
      </c>
      <c r="F18" s="354"/>
      <c r="G18" s="354">
        <v>145059</v>
      </c>
      <c r="H18" s="354"/>
      <c r="I18" s="354">
        <v>21035</v>
      </c>
      <c r="J18" s="354"/>
      <c r="K18" s="354">
        <v>11391</v>
      </c>
    </row>
    <row r="19" spans="1:11" ht="15" customHeight="1" x14ac:dyDescent="0.25">
      <c r="A19" s="507" t="s">
        <v>253</v>
      </c>
      <c r="B19" s="507"/>
      <c r="C19" s="507"/>
      <c r="D19" s="508"/>
      <c r="E19" s="354">
        <f t="shared" si="1"/>
        <v>24954</v>
      </c>
      <c r="F19" s="354"/>
      <c r="G19" s="354">
        <v>16581</v>
      </c>
      <c r="H19" s="354"/>
      <c r="I19" s="354">
        <v>8373</v>
      </c>
      <c r="J19" s="354"/>
      <c r="K19" s="358">
        <v>0</v>
      </c>
    </row>
    <row r="20" spans="1:11" ht="15" customHeight="1" x14ac:dyDescent="0.25">
      <c r="A20" s="507" t="s">
        <v>254</v>
      </c>
      <c r="B20" s="507"/>
      <c r="C20" s="507"/>
      <c r="D20" s="508"/>
      <c r="E20" s="354">
        <f t="shared" si="1"/>
        <v>23379</v>
      </c>
      <c r="F20" s="354"/>
      <c r="G20" s="354">
        <v>7875</v>
      </c>
      <c r="H20" s="354"/>
      <c r="I20" s="354">
        <v>15504</v>
      </c>
      <c r="J20" s="354"/>
      <c r="K20" s="358">
        <v>0</v>
      </c>
    </row>
    <row r="21" spans="1:11" ht="15" customHeight="1" x14ac:dyDescent="0.25">
      <c r="A21" s="507" t="s">
        <v>255</v>
      </c>
      <c r="B21" s="507"/>
      <c r="C21" s="507"/>
      <c r="D21" s="508"/>
      <c r="E21" s="354">
        <f t="shared" si="1"/>
        <v>1243</v>
      </c>
      <c r="F21" s="354"/>
      <c r="G21" s="354">
        <v>1243</v>
      </c>
      <c r="H21" s="354"/>
      <c r="I21" s="358">
        <v>0</v>
      </c>
      <c r="J21" s="358"/>
      <c r="K21" s="358">
        <v>0</v>
      </c>
    </row>
    <row r="22" spans="1:11" ht="15" customHeight="1" x14ac:dyDescent="0.25">
      <c r="A22" s="507" t="s">
        <v>256</v>
      </c>
      <c r="B22" s="507"/>
      <c r="C22" s="507"/>
      <c r="D22" s="508"/>
      <c r="E22" s="354">
        <f t="shared" si="1"/>
        <v>1192059</v>
      </c>
      <c r="F22" s="354"/>
      <c r="G22" s="354">
        <v>641205</v>
      </c>
      <c r="H22" s="354"/>
      <c r="I22" s="354">
        <v>536415</v>
      </c>
      <c r="J22" s="354"/>
      <c r="K22" s="354">
        <v>14439</v>
      </c>
    </row>
    <row r="23" spans="1:11" ht="15" customHeight="1" x14ac:dyDescent="0.25">
      <c r="A23" s="507" t="s">
        <v>257</v>
      </c>
      <c r="B23" s="507"/>
      <c r="C23" s="507"/>
      <c r="D23" s="508"/>
      <c r="E23" s="354">
        <f t="shared" si="1"/>
        <v>61646</v>
      </c>
      <c r="F23" s="354"/>
      <c r="G23" s="354">
        <v>54618</v>
      </c>
      <c r="H23" s="354"/>
      <c r="I23" s="354">
        <v>6362</v>
      </c>
      <c r="J23" s="354"/>
      <c r="K23" s="354">
        <v>666</v>
      </c>
    </row>
    <row r="24" spans="1:11" ht="15.75" x14ac:dyDescent="0.25">
      <c r="A24" s="509" t="s">
        <v>237</v>
      </c>
      <c r="B24" s="509"/>
      <c r="C24" s="509"/>
      <c r="D24" s="510"/>
      <c r="E24" s="354">
        <f>SUM(E25:E34)</f>
        <v>488880</v>
      </c>
      <c r="F24" s="354"/>
      <c r="G24" s="354">
        <f>SUM(G25:G34)</f>
        <v>214619</v>
      </c>
      <c r="H24" s="354"/>
      <c r="I24" s="354">
        <f>SUM(I25:I34)</f>
        <v>261310</v>
      </c>
      <c r="J24" s="354"/>
      <c r="K24" s="354">
        <f>SUM(K25:K34)</f>
        <v>12951</v>
      </c>
    </row>
    <row r="25" spans="1:11" ht="15" customHeight="1" x14ac:dyDescent="0.25">
      <c r="A25" s="507" t="s">
        <v>258</v>
      </c>
      <c r="B25" s="507"/>
      <c r="C25" s="507"/>
      <c r="D25" s="508"/>
      <c r="E25" s="354">
        <f>SUM(G25:K25)</f>
        <v>106483</v>
      </c>
      <c r="F25" s="354"/>
      <c r="G25" s="354">
        <v>15215</v>
      </c>
      <c r="H25" s="354"/>
      <c r="I25" s="354">
        <v>91268</v>
      </c>
      <c r="J25" s="354"/>
      <c r="K25" s="358">
        <v>0</v>
      </c>
    </row>
    <row r="26" spans="1:11" ht="15" customHeight="1" x14ac:dyDescent="0.25">
      <c r="A26" s="507" t="s">
        <v>259</v>
      </c>
      <c r="B26" s="507"/>
      <c r="C26" s="507"/>
      <c r="D26" s="508"/>
      <c r="E26" s="354">
        <f>SUM(G26:K26)</f>
        <v>22661</v>
      </c>
      <c r="F26" s="354"/>
      <c r="G26" s="358">
        <v>0</v>
      </c>
      <c r="H26" s="358"/>
      <c r="I26" s="354">
        <v>22661</v>
      </c>
      <c r="J26" s="354"/>
      <c r="K26" s="358">
        <v>0</v>
      </c>
    </row>
    <row r="27" spans="1:11" ht="15" customHeight="1" x14ac:dyDescent="0.25">
      <c r="A27" s="507" t="s">
        <v>260</v>
      </c>
      <c r="B27" s="507"/>
      <c r="C27" s="507"/>
      <c r="D27" s="508"/>
      <c r="E27" s="354">
        <f>SUM(G27:K27)</f>
        <v>18</v>
      </c>
      <c r="F27" s="354"/>
      <c r="G27" s="354">
        <v>14</v>
      </c>
      <c r="H27" s="354"/>
      <c r="I27" s="358">
        <v>0</v>
      </c>
      <c r="J27" s="358"/>
      <c r="K27" s="354">
        <v>4</v>
      </c>
    </row>
    <row r="28" spans="1:11" ht="15" customHeight="1" x14ac:dyDescent="0.25">
      <c r="A28" s="499" t="s">
        <v>261</v>
      </c>
      <c r="B28" s="499"/>
      <c r="C28" s="499"/>
      <c r="D28" s="500"/>
      <c r="E28" s="358">
        <v>0</v>
      </c>
      <c r="F28" s="358"/>
      <c r="G28" s="358">
        <v>0</v>
      </c>
      <c r="H28" s="358"/>
      <c r="I28" s="358">
        <v>0</v>
      </c>
      <c r="J28" s="358"/>
      <c r="K28" s="358">
        <v>0</v>
      </c>
    </row>
    <row r="29" spans="1:11" ht="15" customHeight="1" x14ac:dyDescent="0.25">
      <c r="A29" s="499" t="s">
        <v>262</v>
      </c>
      <c r="B29" s="499"/>
      <c r="C29" s="499"/>
      <c r="D29" s="500"/>
      <c r="E29" s="358">
        <v>0</v>
      </c>
      <c r="F29" s="358"/>
      <c r="G29" s="358">
        <v>0</v>
      </c>
      <c r="H29" s="358"/>
      <c r="I29" s="358">
        <v>0</v>
      </c>
      <c r="J29" s="358"/>
      <c r="K29" s="358">
        <v>0</v>
      </c>
    </row>
    <row r="30" spans="1:11" ht="15" customHeight="1" x14ac:dyDescent="0.25">
      <c r="A30" s="507" t="s">
        <v>263</v>
      </c>
      <c r="B30" s="507"/>
      <c r="C30" s="507"/>
      <c r="D30" s="508"/>
      <c r="E30" s="358">
        <v>0</v>
      </c>
      <c r="F30" s="358"/>
      <c r="G30" s="358">
        <v>0</v>
      </c>
      <c r="H30" s="358"/>
      <c r="I30" s="358">
        <v>0</v>
      </c>
      <c r="J30" s="358"/>
      <c r="K30" s="358">
        <v>0</v>
      </c>
    </row>
    <row r="31" spans="1:11" ht="15" customHeight="1" x14ac:dyDescent="0.25">
      <c r="A31" s="499" t="s">
        <v>264</v>
      </c>
      <c r="B31" s="499"/>
      <c r="C31" s="499"/>
      <c r="D31" s="500"/>
      <c r="E31" s="354">
        <f>SUM(G31:K31)</f>
        <v>265552</v>
      </c>
      <c r="F31" s="354"/>
      <c r="G31" s="354">
        <v>181813</v>
      </c>
      <c r="H31" s="354"/>
      <c r="I31" s="354">
        <v>71032</v>
      </c>
      <c r="J31" s="354"/>
      <c r="K31" s="354">
        <v>12707</v>
      </c>
    </row>
    <row r="32" spans="1:11" ht="15" customHeight="1" x14ac:dyDescent="0.25">
      <c r="A32" s="499" t="s">
        <v>265</v>
      </c>
      <c r="B32" s="499"/>
      <c r="C32" s="499"/>
      <c r="D32" s="500"/>
      <c r="E32" s="354">
        <f>SUM(G32:K32)</f>
        <v>66667</v>
      </c>
      <c r="F32" s="354"/>
      <c r="G32" s="354">
        <v>760</v>
      </c>
      <c r="H32" s="354"/>
      <c r="I32" s="354">
        <v>65907</v>
      </c>
      <c r="J32" s="354"/>
      <c r="K32" s="358">
        <v>0</v>
      </c>
    </row>
    <row r="33" spans="1:11" ht="15" customHeight="1" x14ac:dyDescent="0.25">
      <c r="A33" s="499" t="s">
        <v>266</v>
      </c>
      <c r="B33" s="499"/>
      <c r="C33" s="499"/>
      <c r="D33" s="500"/>
      <c r="E33" s="354">
        <f>SUM(G33:K33)</f>
        <v>4000</v>
      </c>
      <c r="F33" s="354"/>
      <c r="G33" s="358">
        <v>0</v>
      </c>
      <c r="H33" s="358"/>
      <c r="I33" s="354">
        <v>4000</v>
      </c>
      <c r="J33" s="354"/>
      <c r="K33" s="358">
        <v>0</v>
      </c>
    </row>
    <row r="34" spans="1:11" ht="15" customHeight="1" x14ac:dyDescent="0.25">
      <c r="A34" s="361"/>
      <c r="B34" s="503" t="s">
        <v>238</v>
      </c>
      <c r="C34" s="503"/>
      <c r="D34" s="504"/>
      <c r="E34" s="354">
        <f>SUM(G34:K34)</f>
        <v>23499</v>
      </c>
      <c r="F34" s="354"/>
      <c r="G34" s="354">
        <v>16817</v>
      </c>
      <c r="H34" s="354"/>
      <c r="I34" s="354">
        <v>6442</v>
      </c>
      <c r="J34" s="354"/>
      <c r="K34" s="354">
        <v>240</v>
      </c>
    </row>
    <row r="35" spans="1:11" ht="15.75" x14ac:dyDescent="0.25">
      <c r="A35" s="505" t="s">
        <v>228</v>
      </c>
      <c r="B35" s="505"/>
      <c r="C35" s="505"/>
      <c r="D35" s="506"/>
      <c r="E35" s="354">
        <f>SUM(E36:E39)</f>
        <v>10333649</v>
      </c>
      <c r="F35" s="354"/>
      <c r="G35" s="354">
        <f>SUM(G36:G39)</f>
        <v>0</v>
      </c>
      <c r="H35" s="354"/>
      <c r="I35" s="354">
        <f>SUM(I36:I39)</f>
        <v>10333649</v>
      </c>
      <c r="J35" s="354"/>
      <c r="K35" s="358">
        <v>0</v>
      </c>
    </row>
    <row r="36" spans="1:11" ht="15" customHeight="1" x14ac:dyDescent="0.25">
      <c r="A36" s="499" t="s">
        <v>267</v>
      </c>
      <c r="B36" s="499"/>
      <c r="C36" s="499"/>
      <c r="D36" s="500"/>
      <c r="E36" s="354">
        <f>SUM(G36:K36)</f>
        <v>9839944</v>
      </c>
      <c r="F36" s="354"/>
      <c r="G36" s="354">
        <v>0</v>
      </c>
      <c r="H36" s="354"/>
      <c r="I36" s="354">
        <v>9839944</v>
      </c>
      <c r="J36" s="354"/>
      <c r="K36" s="358">
        <v>0</v>
      </c>
    </row>
    <row r="37" spans="1:11" ht="15" customHeight="1" x14ac:dyDescent="0.25">
      <c r="A37" s="499" t="s">
        <v>268</v>
      </c>
      <c r="B37" s="499"/>
      <c r="C37" s="499"/>
      <c r="D37" s="500"/>
      <c r="E37" s="358">
        <v>0</v>
      </c>
      <c r="F37" s="358"/>
      <c r="G37" s="354">
        <v>0</v>
      </c>
      <c r="H37" s="354"/>
      <c r="I37" s="358">
        <v>0</v>
      </c>
      <c r="J37" s="358"/>
      <c r="K37" s="358">
        <v>0</v>
      </c>
    </row>
    <row r="38" spans="1:11" ht="30.75" customHeight="1" x14ac:dyDescent="0.25">
      <c r="A38" s="499" t="s">
        <v>270</v>
      </c>
      <c r="B38" s="499"/>
      <c r="C38" s="499"/>
      <c r="D38" s="500"/>
      <c r="E38" s="354">
        <f>SUM(G38:K38)</f>
        <v>493705</v>
      </c>
      <c r="F38" s="354"/>
      <c r="G38" s="354">
        <v>0</v>
      </c>
      <c r="H38" s="354"/>
      <c r="I38" s="354">
        <v>493705</v>
      </c>
      <c r="J38" s="354"/>
      <c r="K38" s="358">
        <v>0</v>
      </c>
    </row>
    <row r="39" spans="1:11" ht="15" customHeight="1" x14ac:dyDescent="0.25">
      <c r="A39" s="501" t="s">
        <v>269</v>
      </c>
      <c r="B39" s="501"/>
      <c r="C39" s="501"/>
      <c r="D39" s="502"/>
      <c r="E39" s="359">
        <v>0</v>
      </c>
      <c r="F39" s="359"/>
      <c r="G39" s="357">
        <v>0</v>
      </c>
      <c r="H39" s="357"/>
      <c r="I39" s="359">
        <v>0</v>
      </c>
      <c r="J39" s="359"/>
      <c r="K39" s="359">
        <v>0</v>
      </c>
    </row>
    <row r="40" spans="1:11" ht="15.75" x14ac:dyDescent="0.25">
      <c r="A40" s="335"/>
      <c r="B40" s="335"/>
      <c r="C40" s="335"/>
      <c r="D40" s="335"/>
      <c r="E40" s="334"/>
      <c r="F40" s="334"/>
      <c r="G40" s="334"/>
      <c r="H40" s="334"/>
      <c r="I40" s="334"/>
      <c r="J40" s="334"/>
      <c r="K40" s="334"/>
    </row>
    <row r="41" spans="1:11" ht="31.5" customHeight="1" x14ac:dyDescent="0.25">
      <c r="A41" s="498" t="s">
        <v>230</v>
      </c>
      <c r="B41" s="498"/>
      <c r="C41" s="498"/>
      <c r="D41" s="498"/>
      <c r="E41" s="498"/>
      <c r="F41" s="498"/>
      <c r="G41" s="498"/>
      <c r="H41" s="498"/>
      <c r="I41" s="498"/>
      <c r="J41" s="498"/>
      <c r="K41" s="498"/>
    </row>
    <row r="42" spans="1:11" ht="15.75" customHeight="1" x14ac:dyDescent="0.25">
      <c r="A42" s="335"/>
      <c r="B42" s="335"/>
      <c r="C42" s="335"/>
      <c r="D42" s="335"/>
      <c r="E42" s="335"/>
      <c r="F42" s="335"/>
      <c r="G42" s="335"/>
      <c r="H42" s="335"/>
      <c r="I42" s="335"/>
      <c r="J42" s="335"/>
      <c r="K42" s="335"/>
    </row>
  </sheetData>
  <mergeCells count="37">
    <mergeCell ref="A4:D4"/>
    <mergeCell ref="A5:D5"/>
    <mergeCell ref="A6:D6"/>
    <mergeCell ref="A18:D18"/>
    <mergeCell ref="A7:D7"/>
    <mergeCell ref="A8:D8"/>
    <mergeCell ref="A9:D9"/>
    <mergeCell ref="A10:D10"/>
    <mergeCell ref="A11:D11"/>
    <mergeCell ref="A12:D12"/>
    <mergeCell ref="A13:D13"/>
    <mergeCell ref="A14:D14"/>
    <mergeCell ref="A15:D15"/>
    <mergeCell ref="A16:D16"/>
    <mergeCell ref="A17:D17"/>
    <mergeCell ref="A30:D30"/>
    <mergeCell ref="A19:D19"/>
    <mergeCell ref="A20:D20"/>
    <mergeCell ref="A21:D21"/>
    <mergeCell ref="A22:D22"/>
    <mergeCell ref="A23:D23"/>
    <mergeCell ref="A24:D24"/>
    <mergeCell ref="A25:D25"/>
    <mergeCell ref="A26:D26"/>
    <mergeCell ref="A27:D27"/>
    <mergeCell ref="A28:D28"/>
    <mergeCell ref="A29:D29"/>
    <mergeCell ref="A31:D31"/>
    <mergeCell ref="A32:D32"/>
    <mergeCell ref="A33:D33"/>
    <mergeCell ref="B34:D34"/>
    <mergeCell ref="A35:D35"/>
    <mergeCell ref="A41:K41"/>
    <mergeCell ref="A36:D36"/>
    <mergeCell ref="A37:D37"/>
    <mergeCell ref="A38:D38"/>
    <mergeCell ref="A39:D39"/>
  </mergeCells>
  <printOptions horizontalCentered="1" verticalCentered="1"/>
  <pageMargins left="0.98425196850393704" right="0.39370078740157483" top="0.39370078740157483" bottom="0.39370078740157483" header="0" footer="0.19685039370078741"/>
  <pageSetup scale="80" orientation="landscape" r:id="rId1"/>
  <headerFooter>
    <oddFooter>&amp;R354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3151"/>
  </sheetPr>
  <dimension ref="A1:H35"/>
  <sheetViews>
    <sheetView showGridLines="0" view="pageBreakPreview" zoomScaleNormal="100" zoomScaleSheetLayoutView="100" workbookViewId="0">
      <selection activeCell="C3" sqref="C3"/>
    </sheetView>
  </sheetViews>
  <sheetFormatPr baseColWidth="10" defaultRowHeight="15" x14ac:dyDescent="0.25"/>
  <cols>
    <col min="1" max="1" width="71.28515625" style="420" bestFit="1" customWidth="1"/>
    <col min="2" max="2" width="3.7109375" style="420" customWidth="1"/>
    <col min="3" max="3" width="11.42578125" style="446"/>
    <col min="4" max="4" width="3.7109375" style="446" customWidth="1"/>
    <col min="5" max="5" width="11.42578125" style="446"/>
    <col min="6" max="6" width="3.7109375" style="446" customWidth="1"/>
    <col min="7" max="7" width="11.42578125" style="446"/>
    <col min="8" max="8" width="3.7109375" style="420" customWidth="1"/>
    <col min="9" max="16384" width="11.42578125" style="420"/>
  </cols>
  <sheetData>
    <row r="1" spans="1:8" ht="18" x14ac:dyDescent="0.25">
      <c r="A1" s="416" t="s">
        <v>437</v>
      </c>
      <c r="B1" s="417"/>
      <c r="C1" s="418"/>
      <c r="D1" s="418"/>
      <c r="E1" s="418"/>
      <c r="F1" s="418"/>
      <c r="G1" s="418"/>
      <c r="H1" s="419" t="s">
        <v>430</v>
      </c>
    </row>
    <row r="2" spans="1:8" ht="18" x14ac:dyDescent="0.25">
      <c r="A2" s="421">
        <v>2014</v>
      </c>
      <c r="B2" s="417"/>
      <c r="C2" s="418"/>
      <c r="D2" s="418"/>
      <c r="E2" s="418"/>
      <c r="F2" s="418"/>
      <c r="G2" s="418"/>
      <c r="H2" s="417"/>
    </row>
    <row r="3" spans="1:8" ht="18" x14ac:dyDescent="0.25">
      <c r="A3" s="417"/>
      <c r="B3" s="417"/>
      <c r="C3" s="418"/>
      <c r="D3" s="418"/>
      <c r="E3" s="418"/>
      <c r="F3" s="418"/>
      <c r="G3" s="418"/>
      <c r="H3" s="417"/>
    </row>
    <row r="4" spans="1:8" ht="15.75" x14ac:dyDescent="0.25">
      <c r="A4" s="422"/>
      <c r="B4" s="422"/>
      <c r="C4" s="423"/>
      <c r="D4" s="423"/>
      <c r="E4" s="423"/>
      <c r="F4" s="423"/>
      <c r="G4" s="423"/>
      <c r="H4" s="422"/>
    </row>
    <row r="5" spans="1:8" ht="20.100000000000001" customHeight="1" x14ac:dyDescent="0.25">
      <c r="A5" s="575" t="s">
        <v>321</v>
      </c>
      <c r="B5" s="577" t="s">
        <v>322</v>
      </c>
      <c r="C5" s="577"/>
      <c r="D5" s="577"/>
      <c r="E5" s="577"/>
      <c r="F5" s="577"/>
      <c r="G5" s="577"/>
      <c r="H5" s="577"/>
    </row>
    <row r="6" spans="1:8" ht="20.100000000000001" customHeight="1" x14ac:dyDescent="0.25">
      <c r="A6" s="576"/>
      <c r="B6" s="424"/>
      <c r="C6" s="425" t="s">
        <v>4</v>
      </c>
      <c r="D6" s="426"/>
      <c r="E6" s="425" t="s">
        <v>323</v>
      </c>
      <c r="F6" s="426"/>
      <c r="G6" s="425" t="s">
        <v>324</v>
      </c>
      <c r="H6" s="427"/>
    </row>
    <row r="7" spans="1:8" ht="20.100000000000001" customHeight="1" x14ac:dyDescent="0.25">
      <c r="A7" s="428" t="s">
        <v>325</v>
      </c>
      <c r="B7" s="428"/>
      <c r="C7" s="429">
        <v>42540</v>
      </c>
      <c r="D7" s="430"/>
      <c r="E7" s="429">
        <v>17051</v>
      </c>
      <c r="F7" s="430"/>
      <c r="G7" s="429">
        <v>25489</v>
      </c>
      <c r="H7" s="431"/>
    </row>
    <row r="8" spans="1:8" ht="15" customHeight="1" x14ac:dyDescent="0.25">
      <c r="A8" s="432" t="s">
        <v>77</v>
      </c>
      <c r="B8" s="433"/>
      <c r="C8" s="434">
        <f t="shared" ref="C8:C28" si="0">E8+G8</f>
        <v>202</v>
      </c>
      <c r="D8" s="435"/>
      <c r="E8" s="435">
        <v>105</v>
      </c>
      <c r="F8" s="435"/>
      <c r="G8" s="435">
        <v>97</v>
      </c>
      <c r="H8" s="436"/>
    </row>
    <row r="9" spans="1:8" ht="15" customHeight="1" x14ac:dyDescent="0.25">
      <c r="A9" s="437" t="s">
        <v>78</v>
      </c>
      <c r="B9" s="433"/>
      <c r="C9" s="434">
        <f t="shared" si="0"/>
        <v>1501</v>
      </c>
      <c r="D9" s="435"/>
      <c r="E9" s="435">
        <v>788</v>
      </c>
      <c r="F9" s="435"/>
      <c r="G9" s="435">
        <v>713</v>
      </c>
      <c r="H9" s="436"/>
    </row>
    <row r="10" spans="1:8" ht="15" customHeight="1" x14ac:dyDescent="0.25">
      <c r="A10" s="437" t="s">
        <v>79</v>
      </c>
      <c r="B10" s="433"/>
      <c r="C10" s="434">
        <f t="shared" si="0"/>
        <v>662</v>
      </c>
      <c r="D10" s="435"/>
      <c r="E10" s="435">
        <v>231</v>
      </c>
      <c r="F10" s="435"/>
      <c r="G10" s="435">
        <v>431</v>
      </c>
      <c r="H10" s="436"/>
    </row>
    <row r="11" spans="1:8" ht="15" customHeight="1" x14ac:dyDescent="0.25">
      <c r="A11" s="437" t="s">
        <v>87</v>
      </c>
      <c r="B11" s="433"/>
      <c r="C11" s="434">
        <f t="shared" si="0"/>
        <v>73</v>
      </c>
      <c r="D11" s="435"/>
      <c r="E11" s="435">
        <v>29</v>
      </c>
      <c r="F11" s="435"/>
      <c r="G11" s="435">
        <v>44</v>
      </c>
      <c r="H11" s="436"/>
    </row>
    <row r="12" spans="1:8" ht="15" customHeight="1" x14ac:dyDescent="0.25">
      <c r="A12" s="437" t="s">
        <v>84</v>
      </c>
      <c r="B12" s="433"/>
      <c r="C12" s="434">
        <f t="shared" si="0"/>
        <v>172</v>
      </c>
      <c r="D12" s="435"/>
      <c r="E12" s="435">
        <v>85</v>
      </c>
      <c r="F12" s="435"/>
      <c r="G12" s="435">
        <v>87</v>
      </c>
      <c r="H12" s="436"/>
    </row>
    <row r="13" spans="1:8" ht="15" customHeight="1" x14ac:dyDescent="0.25">
      <c r="A13" s="437" t="s">
        <v>92</v>
      </c>
      <c r="B13" s="433"/>
      <c r="C13" s="434">
        <f t="shared" si="0"/>
        <v>201</v>
      </c>
      <c r="D13" s="435"/>
      <c r="E13" s="435">
        <v>129</v>
      </c>
      <c r="F13" s="435"/>
      <c r="G13" s="435">
        <v>72</v>
      </c>
      <c r="H13" s="436"/>
    </row>
    <row r="14" spans="1:8" ht="15" customHeight="1" x14ac:dyDescent="0.25">
      <c r="A14" s="437" t="s">
        <v>88</v>
      </c>
      <c r="B14" s="433"/>
      <c r="C14" s="434">
        <f t="shared" si="0"/>
        <v>106</v>
      </c>
      <c r="D14" s="435"/>
      <c r="E14" s="435">
        <v>42</v>
      </c>
      <c r="F14" s="435"/>
      <c r="G14" s="435">
        <v>64</v>
      </c>
      <c r="H14" s="436"/>
    </row>
    <row r="15" spans="1:8" ht="15" customHeight="1" x14ac:dyDescent="0.25">
      <c r="A15" s="437" t="s">
        <v>93</v>
      </c>
      <c r="B15" s="433"/>
      <c r="C15" s="434">
        <f t="shared" si="0"/>
        <v>53</v>
      </c>
      <c r="D15" s="435"/>
      <c r="E15" s="435">
        <v>20</v>
      </c>
      <c r="F15" s="435"/>
      <c r="G15" s="435">
        <v>33</v>
      </c>
      <c r="H15" s="436"/>
    </row>
    <row r="16" spans="1:8" ht="15" customHeight="1" x14ac:dyDescent="0.25">
      <c r="A16" s="437" t="s">
        <v>326</v>
      </c>
      <c r="B16" s="433"/>
      <c r="C16" s="434">
        <f t="shared" si="0"/>
        <v>1545</v>
      </c>
      <c r="D16" s="435"/>
      <c r="E16" s="435">
        <v>711</v>
      </c>
      <c r="F16" s="435"/>
      <c r="G16" s="435">
        <v>834</v>
      </c>
      <c r="H16" s="436"/>
    </row>
    <row r="17" spans="1:8" ht="15" customHeight="1" x14ac:dyDescent="0.25">
      <c r="A17" s="437" t="s">
        <v>97</v>
      </c>
      <c r="B17" s="433"/>
      <c r="C17" s="434">
        <f t="shared" si="0"/>
        <v>395</v>
      </c>
      <c r="D17" s="435"/>
      <c r="E17" s="435">
        <v>217</v>
      </c>
      <c r="F17" s="435"/>
      <c r="G17" s="435">
        <v>178</v>
      </c>
      <c r="H17" s="436"/>
    </row>
    <row r="18" spans="1:8" ht="15" customHeight="1" x14ac:dyDescent="0.25">
      <c r="A18" s="437" t="s">
        <v>82</v>
      </c>
      <c r="B18" s="433"/>
      <c r="C18" s="434">
        <f t="shared" si="0"/>
        <v>106</v>
      </c>
      <c r="D18" s="435"/>
      <c r="E18" s="435">
        <v>36</v>
      </c>
      <c r="F18" s="435"/>
      <c r="G18" s="435">
        <v>70</v>
      </c>
      <c r="H18" s="436"/>
    </row>
    <row r="19" spans="1:8" ht="15" customHeight="1" x14ac:dyDescent="0.25">
      <c r="A19" s="437" t="s">
        <v>202</v>
      </c>
      <c r="B19" s="433"/>
      <c r="C19" s="434">
        <f t="shared" si="0"/>
        <v>2616</v>
      </c>
      <c r="D19" s="435"/>
      <c r="E19" s="435">
        <v>1975</v>
      </c>
      <c r="F19" s="435"/>
      <c r="G19" s="435">
        <v>641</v>
      </c>
      <c r="H19" s="436"/>
    </row>
    <row r="20" spans="1:8" ht="15" customHeight="1" x14ac:dyDescent="0.25">
      <c r="A20" s="437" t="s">
        <v>81</v>
      </c>
      <c r="B20" s="433"/>
      <c r="C20" s="434">
        <f t="shared" si="0"/>
        <v>61</v>
      </c>
      <c r="D20" s="435"/>
      <c r="E20" s="435">
        <v>21</v>
      </c>
      <c r="F20" s="435"/>
      <c r="G20" s="435">
        <v>40</v>
      </c>
      <c r="H20" s="436"/>
    </row>
    <row r="21" spans="1:8" ht="15" customHeight="1" x14ac:dyDescent="0.25">
      <c r="A21" s="437" t="s">
        <v>96</v>
      </c>
      <c r="B21" s="433"/>
      <c r="C21" s="434">
        <f t="shared" si="0"/>
        <v>53</v>
      </c>
      <c r="D21" s="435"/>
      <c r="E21" s="435">
        <v>28</v>
      </c>
      <c r="F21" s="435"/>
      <c r="G21" s="435">
        <v>25</v>
      </c>
      <c r="H21" s="436"/>
    </row>
    <row r="22" spans="1:8" ht="15" customHeight="1" x14ac:dyDescent="0.25">
      <c r="A22" s="437" t="s">
        <v>85</v>
      </c>
      <c r="B22" s="433"/>
      <c r="C22" s="434">
        <f t="shared" si="0"/>
        <v>76</v>
      </c>
      <c r="D22" s="435"/>
      <c r="E22" s="435">
        <v>46</v>
      </c>
      <c r="F22" s="435"/>
      <c r="G22" s="435">
        <v>30</v>
      </c>
      <c r="H22" s="436"/>
    </row>
    <row r="23" spans="1:8" ht="15" customHeight="1" x14ac:dyDescent="0.25">
      <c r="A23" s="438" t="s">
        <v>95</v>
      </c>
      <c r="B23" s="439"/>
      <c r="C23" s="434">
        <f t="shared" si="0"/>
        <v>347</v>
      </c>
      <c r="D23" s="435"/>
      <c r="E23" s="435">
        <v>144</v>
      </c>
      <c r="F23" s="435"/>
      <c r="G23" s="435">
        <v>203</v>
      </c>
      <c r="H23" s="436"/>
    </row>
    <row r="24" spans="1:8" ht="15" customHeight="1" x14ac:dyDescent="0.25">
      <c r="A24" s="437" t="s">
        <v>83</v>
      </c>
      <c r="B24" s="433"/>
      <c r="C24" s="434">
        <f t="shared" si="0"/>
        <v>299</v>
      </c>
      <c r="D24" s="435"/>
      <c r="E24" s="435">
        <v>198</v>
      </c>
      <c r="F24" s="435"/>
      <c r="G24" s="435">
        <v>101</v>
      </c>
      <c r="H24" s="436"/>
    </row>
    <row r="25" spans="1:8" ht="15" customHeight="1" x14ac:dyDescent="0.25">
      <c r="A25" s="438" t="s">
        <v>327</v>
      </c>
      <c r="B25" s="439"/>
      <c r="C25" s="434">
        <f t="shared" si="0"/>
        <v>223</v>
      </c>
      <c r="D25" s="435"/>
      <c r="E25" s="435">
        <v>133</v>
      </c>
      <c r="F25" s="435"/>
      <c r="G25" s="435">
        <v>90</v>
      </c>
      <c r="H25" s="436"/>
    </row>
    <row r="26" spans="1:8" ht="15" customHeight="1" x14ac:dyDescent="0.25">
      <c r="A26" s="437" t="s">
        <v>194</v>
      </c>
      <c r="B26" s="433"/>
      <c r="C26" s="434">
        <f t="shared" si="0"/>
        <v>52</v>
      </c>
      <c r="D26" s="435"/>
      <c r="E26" s="435">
        <v>25</v>
      </c>
      <c r="F26" s="435"/>
      <c r="G26" s="435">
        <v>27</v>
      </c>
      <c r="H26" s="436"/>
    </row>
    <row r="27" spans="1:8" ht="15" customHeight="1" x14ac:dyDescent="0.25">
      <c r="A27" s="438" t="s">
        <v>118</v>
      </c>
      <c r="B27" s="439"/>
      <c r="C27" s="434">
        <f t="shared" si="0"/>
        <v>214</v>
      </c>
      <c r="D27" s="435"/>
      <c r="E27" s="435">
        <v>105</v>
      </c>
      <c r="F27" s="435"/>
      <c r="G27" s="435">
        <v>109</v>
      </c>
      <c r="H27" s="436"/>
    </row>
    <row r="28" spans="1:8" ht="15" customHeight="1" x14ac:dyDescent="0.25">
      <c r="A28" s="438" t="s">
        <v>89</v>
      </c>
      <c r="B28" s="439"/>
      <c r="C28" s="434">
        <f t="shared" si="0"/>
        <v>87</v>
      </c>
      <c r="D28" s="435"/>
      <c r="E28" s="435">
        <v>55</v>
      </c>
      <c r="F28" s="435"/>
      <c r="G28" s="435">
        <v>32</v>
      </c>
      <c r="H28" s="436"/>
    </row>
    <row r="29" spans="1:8" ht="15" customHeight="1" x14ac:dyDescent="0.25">
      <c r="A29" s="438" t="s">
        <v>328</v>
      </c>
      <c r="B29" s="439"/>
      <c r="C29" s="434" t="s">
        <v>329</v>
      </c>
      <c r="D29" s="435"/>
      <c r="E29" s="435" t="s">
        <v>329</v>
      </c>
      <c r="F29" s="435"/>
      <c r="G29" s="435" t="s">
        <v>329</v>
      </c>
      <c r="H29" s="436"/>
    </row>
    <row r="30" spans="1:8" ht="15" customHeight="1" x14ac:dyDescent="0.25">
      <c r="A30" s="438" t="s">
        <v>330</v>
      </c>
      <c r="B30" s="439"/>
      <c r="C30" s="434" t="s">
        <v>329</v>
      </c>
      <c r="D30" s="435"/>
      <c r="E30" s="435" t="s">
        <v>329</v>
      </c>
      <c r="F30" s="435"/>
      <c r="G30" s="435" t="s">
        <v>329</v>
      </c>
      <c r="H30" s="436"/>
    </row>
    <row r="31" spans="1:8" ht="15" customHeight="1" x14ac:dyDescent="0.25">
      <c r="A31" s="438" t="s">
        <v>331</v>
      </c>
      <c r="B31" s="439"/>
      <c r="C31" s="434">
        <f>E31+G31</f>
        <v>19</v>
      </c>
      <c r="D31" s="435"/>
      <c r="E31" s="435">
        <v>12</v>
      </c>
      <c r="F31" s="435"/>
      <c r="G31" s="435">
        <v>7</v>
      </c>
      <c r="H31" s="436"/>
    </row>
    <row r="32" spans="1:8" ht="15" customHeight="1" x14ac:dyDescent="0.25">
      <c r="A32" s="440" t="s">
        <v>332</v>
      </c>
      <c r="B32" s="441"/>
      <c r="C32" s="442" t="s">
        <v>329</v>
      </c>
      <c r="D32" s="443"/>
      <c r="E32" s="443" t="s">
        <v>329</v>
      </c>
      <c r="F32" s="443"/>
      <c r="G32" s="443" t="s">
        <v>329</v>
      </c>
      <c r="H32" s="444"/>
    </row>
    <row r="33" spans="1:8" ht="15" customHeight="1" x14ac:dyDescent="0.25">
      <c r="A33" s="422"/>
      <c r="B33" s="422"/>
      <c r="C33" s="423"/>
      <c r="D33" s="423"/>
      <c r="E33" s="423"/>
      <c r="F33" s="423"/>
      <c r="G33" s="423"/>
      <c r="H33" s="422"/>
    </row>
    <row r="34" spans="1:8" ht="15" customHeight="1" x14ac:dyDescent="0.25">
      <c r="A34" s="422"/>
      <c r="B34" s="422"/>
      <c r="C34" s="423"/>
      <c r="D34" s="423"/>
      <c r="E34" s="423"/>
      <c r="F34" s="423"/>
      <c r="G34" s="423"/>
      <c r="H34" s="422"/>
    </row>
    <row r="35" spans="1:8" ht="15" customHeight="1" x14ac:dyDescent="0.25">
      <c r="A35" s="445" t="s">
        <v>333</v>
      </c>
      <c r="B35" s="422"/>
      <c r="C35" s="423"/>
      <c r="D35" s="423"/>
      <c r="E35" s="423"/>
      <c r="F35" s="423"/>
      <c r="G35" s="423"/>
      <c r="H35" s="422"/>
    </row>
  </sheetData>
  <mergeCells count="2">
    <mergeCell ref="A5:A6"/>
    <mergeCell ref="B5:H5"/>
  </mergeCells>
  <printOptions horizontalCentered="1" verticalCentered="1"/>
  <pageMargins left="0.98425196850393704" right="0.39370078740157483" top="0.39370078740157483" bottom="0.39370078740157483" header="0" footer="0.19685039370078741"/>
  <pageSetup orientation="landscape" r:id="rId1"/>
  <headerFooter>
    <oddFooter>&amp;R372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3151"/>
  </sheetPr>
  <dimension ref="A1:H36"/>
  <sheetViews>
    <sheetView showGridLines="0" view="pageBreakPreview" zoomScaleNormal="100" zoomScaleSheetLayoutView="100" workbookViewId="0"/>
  </sheetViews>
  <sheetFormatPr baseColWidth="10" defaultRowHeight="15" x14ac:dyDescent="0.25"/>
  <cols>
    <col min="1" max="1" width="71.28515625" style="420" bestFit="1" customWidth="1"/>
    <col min="2" max="2" width="3.7109375" style="420" customWidth="1"/>
    <col min="3" max="3" width="11.42578125" style="446"/>
    <col min="4" max="4" width="3.7109375" style="446" customWidth="1"/>
    <col min="5" max="5" width="11.42578125" style="446"/>
    <col min="6" max="6" width="3.7109375" style="446" customWidth="1"/>
    <col min="7" max="7" width="11.42578125" style="446"/>
    <col min="8" max="8" width="3.7109375" style="420" customWidth="1"/>
    <col min="9" max="16384" width="11.42578125" style="420"/>
  </cols>
  <sheetData>
    <row r="1" spans="1:8" ht="18" x14ac:dyDescent="0.25">
      <c r="A1" s="416" t="s">
        <v>438</v>
      </c>
      <c r="B1" s="417"/>
      <c r="C1" s="418"/>
      <c r="D1" s="418"/>
      <c r="E1" s="418"/>
      <c r="F1" s="418"/>
      <c r="G1" s="418"/>
      <c r="H1" s="419" t="s">
        <v>430</v>
      </c>
    </row>
    <row r="2" spans="1:8" ht="18" x14ac:dyDescent="0.25">
      <c r="A2" s="421">
        <v>2014</v>
      </c>
      <c r="B2" s="417"/>
      <c r="C2" s="418"/>
      <c r="D2" s="418"/>
      <c r="E2" s="418"/>
      <c r="F2" s="418"/>
      <c r="G2" s="418"/>
      <c r="H2" s="417"/>
    </row>
    <row r="3" spans="1:8" ht="18" x14ac:dyDescent="0.25">
      <c r="A3" s="417"/>
      <c r="B3" s="417"/>
      <c r="C3" s="418"/>
      <c r="D3" s="418"/>
      <c r="E3" s="418"/>
      <c r="F3" s="418"/>
      <c r="G3" s="418"/>
      <c r="H3" s="417"/>
    </row>
    <row r="4" spans="1:8" ht="15.75" x14ac:dyDescent="0.25">
      <c r="A4" s="422"/>
      <c r="B4" s="422"/>
      <c r="C4" s="423"/>
      <c r="D4" s="423"/>
      <c r="E4" s="423"/>
      <c r="F4" s="423"/>
      <c r="G4" s="423"/>
      <c r="H4" s="422"/>
    </row>
    <row r="5" spans="1:8" ht="20.100000000000001" customHeight="1" x14ac:dyDescent="0.25">
      <c r="A5" s="575" t="s">
        <v>334</v>
      </c>
      <c r="B5" s="577" t="s">
        <v>335</v>
      </c>
      <c r="C5" s="577"/>
      <c r="D5" s="577"/>
      <c r="E5" s="577"/>
      <c r="F5" s="577"/>
      <c r="G5" s="577"/>
      <c r="H5" s="577"/>
    </row>
    <row r="6" spans="1:8" ht="20.100000000000001" customHeight="1" x14ac:dyDescent="0.25">
      <c r="A6" s="576"/>
      <c r="B6" s="424"/>
      <c r="C6" s="425" t="s">
        <v>4</v>
      </c>
      <c r="D6" s="426"/>
      <c r="E6" s="425" t="s">
        <v>323</v>
      </c>
      <c r="F6" s="426"/>
      <c r="G6" s="425" t="s">
        <v>324</v>
      </c>
      <c r="H6" s="427"/>
    </row>
    <row r="7" spans="1:8" ht="15" customHeight="1" x14ac:dyDescent="0.25">
      <c r="A7" s="438" t="s">
        <v>336</v>
      </c>
      <c r="B7" s="439"/>
      <c r="C7" s="434">
        <f>E7+G7</f>
        <v>99</v>
      </c>
      <c r="D7" s="435"/>
      <c r="E7" s="435">
        <v>32</v>
      </c>
      <c r="F7" s="435"/>
      <c r="G7" s="435">
        <v>67</v>
      </c>
      <c r="H7" s="436"/>
    </row>
    <row r="8" spans="1:8" ht="15" customHeight="1" x14ac:dyDescent="0.25">
      <c r="A8" s="438" t="s">
        <v>337</v>
      </c>
      <c r="B8" s="439"/>
      <c r="C8" s="434">
        <f>E8+G8</f>
        <v>71</v>
      </c>
      <c r="D8" s="435"/>
      <c r="E8" s="435">
        <v>40</v>
      </c>
      <c r="F8" s="435"/>
      <c r="G8" s="435">
        <v>31</v>
      </c>
      <c r="H8" s="436"/>
    </row>
    <row r="9" spans="1:8" ht="15" customHeight="1" x14ac:dyDescent="0.25">
      <c r="A9" s="438" t="s">
        <v>338</v>
      </c>
      <c r="B9" s="439"/>
      <c r="C9" s="434" t="s">
        <v>329</v>
      </c>
      <c r="D9" s="435"/>
      <c r="E9" s="435" t="s">
        <v>329</v>
      </c>
      <c r="F9" s="435"/>
      <c r="G9" s="435" t="s">
        <v>329</v>
      </c>
      <c r="H9" s="436"/>
    </row>
    <row r="10" spans="1:8" ht="15" customHeight="1" x14ac:dyDescent="0.25">
      <c r="A10" s="438" t="s">
        <v>339</v>
      </c>
      <c r="B10" s="439"/>
      <c r="C10" s="434">
        <f t="shared" ref="C10:C16" si="0">E10+G10</f>
        <v>13</v>
      </c>
      <c r="D10" s="435"/>
      <c r="E10" s="435">
        <v>4</v>
      </c>
      <c r="F10" s="435"/>
      <c r="G10" s="435">
        <v>9</v>
      </c>
      <c r="H10" s="436"/>
    </row>
    <row r="11" spans="1:8" ht="15" customHeight="1" x14ac:dyDescent="0.25">
      <c r="A11" s="438" t="s">
        <v>340</v>
      </c>
      <c r="B11" s="439"/>
      <c r="C11" s="434">
        <f t="shared" si="0"/>
        <v>57</v>
      </c>
      <c r="D11" s="435"/>
      <c r="E11" s="435">
        <v>41</v>
      </c>
      <c r="F11" s="435"/>
      <c r="G11" s="435">
        <v>16</v>
      </c>
      <c r="H11" s="436"/>
    </row>
    <row r="12" spans="1:8" ht="15" customHeight="1" x14ac:dyDescent="0.25">
      <c r="A12" s="438" t="s">
        <v>341</v>
      </c>
      <c r="B12" s="439"/>
      <c r="C12" s="434">
        <f t="shared" si="0"/>
        <v>5</v>
      </c>
      <c r="D12" s="435"/>
      <c r="E12" s="435">
        <v>3</v>
      </c>
      <c r="F12" s="435"/>
      <c r="G12" s="435">
        <v>2</v>
      </c>
      <c r="H12" s="436"/>
    </row>
    <row r="13" spans="1:8" ht="15" customHeight="1" x14ac:dyDescent="0.25">
      <c r="A13" s="438" t="s">
        <v>342</v>
      </c>
      <c r="B13" s="439"/>
      <c r="C13" s="434">
        <f t="shared" si="0"/>
        <v>22</v>
      </c>
      <c r="D13" s="435"/>
      <c r="E13" s="435">
        <v>11</v>
      </c>
      <c r="F13" s="435"/>
      <c r="G13" s="435">
        <v>11</v>
      </c>
      <c r="H13" s="436"/>
    </row>
    <row r="14" spans="1:8" ht="15" customHeight="1" x14ac:dyDescent="0.25">
      <c r="A14" s="438" t="s">
        <v>343</v>
      </c>
      <c r="B14" s="439"/>
      <c r="C14" s="434">
        <f t="shared" si="0"/>
        <v>87</v>
      </c>
      <c r="D14" s="435"/>
      <c r="E14" s="435">
        <v>18</v>
      </c>
      <c r="F14" s="435"/>
      <c r="G14" s="435">
        <v>69</v>
      </c>
      <c r="H14" s="436"/>
    </row>
    <row r="15" spans="1:8" ht="15" customHeight="1" x14ac:dyDescent="0.25">
      <c r="A15" s="438" t="s">
        <v>344</v>
      </c>
      <c r="B15" s="439"/>
      <c r="C15" s="434">
        <f t="shared" si="0"/>
        <v>165</v>
      </c>
      <c r="D15" s="435"/>
      <c r="E15" s="435">
        <v>66</v>
      </c>
      <c r="F15" s="435"/>
      <c r="G15" s="435">
        <v>99</v>
      </c>
      <c r="H15" s="436"/>
    </row>
    <row r="16" spans="1:8" ht="15" customHeight="1" x14ac:dyDescent="0.25">
      <c r="A16" s="438" t="s">
        <v>345</v>
      </c>
      <c r="B16" s="439"/>
      <c r="C16" s="434">
        <f t="shared" si="0"/>
        <v>172</v>
      </c>
      <c r="D16" s="435"/>
      <c r="E16" s="435">
        <v>70</v>
      </c>
      <c r="F16" s="435"/>
      <c r="G16" s="435">
        <v>102</v>
      </c>
      <c r="H16" s="436"/>
    </row>
    <row r="17" spans="1:8" ht="15" customHeight="1" x14ac:dyDescent="0.25">
      <c r="A17" s="438" t="s">
        <v>346</v>
      </c>
      <c r="B17" s="439"/>
      <c r="C17" s="434" t="s">
        <v>329</v>
      </c>
      <c r="D17" s="435"/>
      <c r="E17" s="435" t="s">
        <v>329</v>
      </c>
      <c r="F17" s="435"/>
      <c r="G17" s="435" t="s">
        <v>329</v>
      </c>
      <c r="H17" s="436"/>
    </row>
    <row r="18" spans="1:8" ht="15" customHeight="1" x14ac:dyDescent="0.25">
      <c r="A18" s="438" t="s">
        <v>347</v>
      </c>
      <c r="B18" s="439"/>
      <c r="C18" s="434" t="s">
        <v>329</v>
      </c>
      <c r="D18" s="435"/>
      <c r="E18" s="435" t="s">
        <v>329</v>
      </c>
      <c r="F18" s="435"/>
      <c r="G18" s="435" t="s">
        <v>329</v>
      </c>
      <c r="H18" s="436"/>
    </row>
    <row r="19" spans="1:8" ht="15" customHeight="1" x14ac:dyDescent="0.25">
      <c r="A19" s="438" t="s">
        <v>348</v>
      </c>
      <c r="B19" s="439"/>
      <c r="C19" s="434" t="s">
        <v>329</v>
      </c>
      <c r="D19" s="435"/>
      <c r="E19" s="435" t="s">
        <v>329</v>
      </c>
      <c r="F19" s="435"/>
      <c r="G19" s="435" t="s">
        <v>329</v>
      </c>
      <c r="H19" s="436"/>
    </row>
    <row r="20" spans="1:8" ht="15" customHeight="1" x14ac:dyDescent="0.25">
      <c r="A20" s="438" t="s">
        <v>349</v>
      </c>
      <c r="B20" s="439"/>
      <c r="C20" s="434">
        <f>E20+G20</f>
        <v>61</v>
      </c>
      <c r="D20" s="435"/>
      <c r="E20" s="435">
        <v>26</v>
      </c>
      <c r="F20" s="435"/>
      <c r="G20" s="435">
        <v>35</v>
      </c>
      <c r="H20" s="436"/>
    </row>
    <row r="21" spans="1:8" ht="15" customHeight="1" x14ac:dyDescent="0.25">
      <c r="A21" s="438" t="s">
        <v>350</v>
      </c>
      <c r="B21" s="439"/>
      <c r="C21" s="434">
        <f>E21+G21</f>
        <v>14</v>
      </c>
      <c r="D21" s="435"/>
      <c r="E21" s="435">
        <v>9</v>
      </c>
      <c r="F21" s="435"/>
      <c r="G21" s="435">
        <v>5</v>
      </c>
      <c r="H21" s="436"/>
    </row>
    <row r="22" spans="1:8" ht="15" customHeight="1" x14ac:dyDescent="0.25">
      <c r="A22" s="438" t="s">
        <v>351</v>
      </c>
      <c r="B22" s="439"/>
      <c r="C22" s="434">
        <f>E22+G22</f>
        <v>7</v>
      </c>
      <c r="D22" s="435"/>
      <c r="E22" s="435">
        <v>4</v>
      </c>
      <c r="F22" s="435"/>
      <c r="G22" s="435">
        <v>3</v>
      </c>
      <c r="H22" s="436"/>
    </row>
    <row r="23" spans="1:8" ht="15" customHeight="1" x14ac:dyDescent="0.25">
      <c r="A23" s="438" t="s">
        <v>352</v>
      </c>
      <c r="B23" s="439"/>
      <c r="C23" s="434" t="s">
        <v>329</v>
      </c>
      <c r="D23" s="435"/>
      <c r="E23" s="435" t="s">
        <v>329</v>
      </c>
      <c r="F23" s="435"/>
      <c r="G23" s="435" t="s">
        <v>329</v>
      </c>
      <c r="H23" s="436"/>
    </row>
    <row r="24" spans="1:8" ht="15" customHeight="1" x14ac:dyDescent="0.25">
      <c r="A24" s="438" t="s">
        <v>353</v>
      </c>
      <c r="B24" s="439"/>
      <c r="C24" s="434" t="s">
        <v>329</v>
      </c>
      <c r="D24" s="435"/>
      <c r="E24" s="435" t="s">
        <v>329</v>
      </c>
      <c r="F24" s="435"/>
      <c r="G24" s="435" t="s">
        <v>329</v>
      </c>
      <c r="H24" s="436"/>
    </row>
    <row r="25" spans="1:8" ht="15" customHeight="1" x14ac:dyDescent="0.25">
      <c r="A25" s="438" t="s">
        <v>354</v>
      </c>
      <c r="B25" s="439"/>
      <c r="C25" s="434" t="s">
        <v>329</v>
      </c>
      <c r="D25" s="435"/>
      <c r="E25" s="435" t="s">
        <v>329</v>
      </c>
      <c r="F25" s="435"/>
      <c r="G25" s="435" t="s">
        <v>329</v>
      </c>
      <c r="H25" s="436"/>
    </row>
    <row r="26" spans="1:8" ht="15" customHeight="1" x14ac:dyDescent="0.25">
      <c r="A26" s="438" t="s">
        <v>355</v>
      </c>
      <c r="B26" s="439"/>
      <c r="C26" s="434">
        <f>E26+G26</f>
        <v>31</v>
      </c>
      <c r="D26" s="435"/>
      <c r="E26" s="435">
        <v>13</v>
      </c>
      <c r="F26" s="435"/>
      <c r="G26" s="435">
        <v>18</v>
      </c>
      <c r="H26" s="436"/>
    </row>
    <row r="27" spans="1:8" ht="15" customHeight="1" x14ac:dyDescent="0.25">
      <c r="A27" s="438" t="s">
        <v>356</v>
      </c>
      <c r="B27" s="439"/>
      <c r="C27" s="434">
        <f>E27+G27</f>
        <v>670</v>
      </c>
      <c r="D27" s="435"/>
      <c r="E27" s="435">
        <v>334</v>
      </c>
      <c r="F27" s="435"/>
      <c r="G27" s="435">
        <v>336</v>
      </c>
      <c r="H27" s="436"/>
    </row>
    <row r="28" spans="1:8" ht="15" customHeight="1" x14ac:dyDescent="0.25">
      <c r="A28" s="438" t="s">
        <v>357</v>
      </c>
      <c r="B28" s="439"/>
      <c r="C28" s="434">
        <f>E28+G28</f>
        <v>263</v>
      </c>
      <c r="D28" s="435"/>
      <c r="E28" s="435">
        <v>130</v>
      </c>
      <c r="F28" s="435"/>
      <c r="G28" s="435">
        <v>133</v>
      </c>
      <c r="H28" s="436"/>
    </row>
    <row r="29" spans="1:8" ht="15" customHeight="1" x14ac:dyDescent="0.25">
      <c r="A29" s="438" t="s">
        <v>358</v>
      </c>
      <c r="B29" s="439"/>
      <c r="C29" s="434">
        <f>E29+G29</f>
        <v>92</v>
      </c>
      <c r="D29" s="435"/>
      <c r="E29" s="435">
        <v>48</v>
      </c>
      <c r="F29" s="435"/>
      <c r="G29" s="435">
        <v>44</v>
      </c>
      <c r="H29" s="436"/>
    </row>
    <row r="30" spans="1:8" ht="15" customHeight="1" x14ac:dyDescent="0.25">
      <c r="A30" s="438" t="s">
        <v>359</v>
      </c>
      <c r="B30" s="439"/>
      <c r="C30" s="434" t="s">
        <v>329</v>
      </c>
      <c r="D30" s="435"/>
      <c r="E30" s="435" t="s">
        <v>329</v>
      </c>
      <c r="F30" s="435"/>
      <c r="G30" s="435" t="s">
        <v>329</v>
      </c>
      <c r="H30" s="436"/>
    </row>
    <row r="31" spans="1:8" ht="15" customHeight="1" x14ac:dyDescent="0.25">
      <c r="A31" s="438" t="s">
        <v>360</v>
      </c>
      <c r="B31" s="439"/>
      <c r="C31" s="434">
        <f>E31+G31</f>
        <v>20627</v>
      </c>
      <c r="D31" s="435"/>
      <c r="E31" s="435">
        <v>6815</v>
      </c>
      <c r="F31" s="435"/>
      <c r="G31" s="435">
        <v>13812</v>
      </c>
      <c r="H31" s="436"/>
    </row>
    <row r="32" spans="1:8" ht="15" customHeight="1" x14ac:dyDescent="0.25">
      <c r="A32" s="438" t="s">
        <v>361</v>
      </c>
      <c r="B32" s="439"/>
      <c r="C32" s="434">
        <f>E32+G32</f>
        <v>227</v>
      </c>
      <c r="D32" s="435"/>
      <c r="E32" s="435">
        <v>71</v>
      </c>
      <c r="F32" s="435"/>
      <c r="G32" s="435">
        <v>156</v>
      </c>
      <c r="H32" s="436"/>
    </row>
    <row r="33" spans="1:8" ht="15" customHeight="1" x14ac:dyDescent="0.25">
      <c r="A33" s="440" t="s">
        <v>362</v>
      </c>
      <c r="B33" s="441"/>
      <c r="C33" s="442">
        <f>E33+G33</f>
        <v>294</v>
      </c>
      <c r="D33" s="443"/>
      <c r="E33" s="443">
        <v>149</v>
      </c>
      <c r="F33" s="443"/>
      <c r="G33" s="443">
        <v>145</v>
      </c>
      <c r="H33" s="444"/>
    </row>
    <row r="34" spans="1:8" ht="15" customHeight="1" x14ac:dyDescent="0.25">
      <c r="A34" s="422"/>
      <c r="B34" s="422"/>
      <c r="C34" s="423"/>
      <c r="D34" s="423"/>
      <c r="E34" s="423"/>
      <c r="F34" s="423"/>
      <c r="G34" s="423"/>
      <c r="H34" s="422"/>
    </row>
    <row r="35" spans="1:8" ht="15" customHeight="1" x14ac:dyDescent="0.25">
      <c r="A35" s="422"/>
      <c r="B35" s="422"/>
      <c r="C35" s="423"/>
      <c r="D35" s="423"/>
      <c r="E35" s="423"/>
      <c r="F35" s="423"/>
      <c r="G35" s="423"/>
      <c r="H35" s="422"/>
    </row>
    <row r="36" spans="1:8" ht="15" customHeight="1" x14ac:dyDescent="0.25">
      <c r="A36" s="445" t="s">
        <v>333</v>
      </c>
      <c r="B36" s="422"/>
      <c r="C36" s="423"/>
      <c r="D36" s="423"/>
      <c r="E36" s="423"/>
      <c r="F36" s="423"/>
      <c r="G36" s="423"/>
      <c r="H36" s="422"/>
    </row>
  </sheetData>
  <mergeCells count="2">
    <mergeCell ref="A5:A6"/>
    <mergeCell ref="B5:H5"/>
  </mergeCells>
  <printOptions horizontalCentered="1" verticalCentered="1"/>
  <pageMargins left="0.98425196850393704" right="0.39370078740157483" top="0.39370078740157483" bottom="0.39370078740157483" header="0" footer="0.19685039370078741"/>
  <pageSetup orientation="landscape" r:id="rId1"/>
  <headerFooter>
    <oddFooter>&amp;L373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3151"/>
  </sheetPr>
  <dimension ref="A1:H34"/>
  <sheetViews>
    <sheetView showGridLines="0" tabSelected="1" view="pageBreakPreview" zoomScaleNormal="100" zoomScaleSheetLayoutView="100" workbookViewId="0"/>
  </sheetViews>
  <sheetFormatPr baseColWidth="10" defaultRowHeight="15" x14ac:dyDescent="0.25"/>
  <cols>
    <col min="1" max="1" width="71.28515625" style="420" bestFit="1" customWidth="1"/>
    <col min="2" max="2" width="3.7109375" style="420" customWidth="1"/>
    <col min="3" max="3" width="11.42578125" style="446"/>
    <col min="4" max="4" width="3.7109375" style="446" customWidth="1"/>
    <col min="5" max="5" width="11.42578125" style="446"/>
    <col min="6" max="6" width="3.7109375" style="446" customWidth="1"/>
    <col min="7" max="7" width="11.42578125" style="446"/>
    <col min="8" max="8" width="3.7109375" style="420" customWidth="1"/>
    <col min="9" max="16384" width="11.42578125" style="420"/>
  </cols>
  <sheetData>
    <row r="1" spans="1:8" ht="18" x14ac:dyDescent="0.25">
      <c r="A1" s="416" t="s">
        <v>438</v>
      </c>
      <c r="B1" s="417"/>
      <c r="C1" s="418"/>
      <c r="D1" s="418"/>
      <c r="E1" s="418"/>
      <c r="F1" s="418"/>
      <c r="G1" s="418"/>
      <c r="H1" s="419" t="s">
        <v>430</v>
      </c>
    </row>
    <row r="2" spans="1:8" ht="18" x14ac:dyDescent="0.25">
      <c r="A2" s="421">
        <v>2014</v>
      </c>
      <c r="B2" s="417"/>
      <c r="C2" s="418"/>
      <c r="D2" s="418"/>
      <c r="E2" s="418"/>
      <c r="F2" s="418"/>
      <c r="G2" s="418"/>
      <c r="H2" s="417"/>
    </row>
    <row r="3" spans="1:8" ht="18" x14ac:dyDescent="0.25">
      <c r="A3" s="417"/>
      <c r="B3" s="417"/>
      <c r="C3" s="418"/>
      <c r="D3" s="418"/>
      <c r="E3" s="418"/>
      <c r="F3" s="418"/>
      <c r="G3" s="418"/>
      <c r="H3" s="417"/>
    </row>
    <row r="4" spans="1:8" ht="15.75" x14ac:dyDescent="0.25">
      <c r="A4" s="422"/>
      <c r="B4" s="422"/>
      <c r="C4" s="423"/>
      <c r="D4" s="423"/>
      <c r="E4" s="423"/>
      <c r="F4" s="423"/>
      <c r="G4" s="423"/>
      <c r="H4" s="422"/>
    </row>
    <row r="5" spans="1:8" ht="20.100000000000001" customHeight="1" x14ac:dyDescent="0.25">
      <c r="A5" s="575" t="s">
        <v>334</v>
      </c>
      <c r="B5" s="577" t="s">
        <v>335</v>
      </c>
      <c r="C5" s="577"/>
      <c r="D5" s="577"/>
      <c r="E5" s="577"/>
      <c r="F5" s="577"/>
      <c r="G5" s="577"/>
      <c r="H5" s="577"/>
    </row>
    <row r="6" spans="1:8" ht="20.100000000000001" customHeight="1" x14ac:dyDescent="0.25">
      <c r="A6" s="576"/>
      <c r="B6" s="424"/>
      <c r="C6" s="425" t="s">
        <v>4</v>
      </c>
      <c r="D6" s="426"/>
      <c r="E6" s="425" t="s">
        <v>323</v>
      </c>
      <c r="F6" s="426"/>
      <c r="G6" s="425" t="s">
        <v>324</v>
      </c>
      <c r="H6" s="427"/>
    </row>
    <row r="7" spans="1:8" ht="15" customHeight="1" x14ac:dyDescent="0.25">
      <c r="A7" s="438" t="s">
        <v>363</v>
      </c>
      <c r="B7" s="439"/>
      <c r="C7" s="434" t="s">
        <v>329</v>
      </c>
      <c r="D7" s="435"/>
      <c r="E7" s="435" t="s">
        <v>329</v>
      </c>
      <c r="F7" s="435"/>
      <c r="G7" s="435" t="s">
        <v>329</v>
      </c>
      <c r="H7" s="436"/>
    </row>
    <row r="8" spans="1:8" ht="15" customHeight="1" x14ac:dyDescent="0.25">
      <c r="A8" s="438" t="s">
        <v>364</v>
      </c>
      <c r="B8" s="439"/>
      <c r="C8" s="434" t="s">
        <v>329</v>
      </c>
      <c r="D8" s="435"/>
      <c r="E8" s="435" t="s">
        <v>329</v>
      </c>
      <c r="F8" s="435"/>
      <c r="G8" s="435" t="s">
        <v>329</v>
      </c>
      <c r="H8" s="436"/>
    </row>
    <row r="9" spans="1:8" ht="15" customHeight="1" x14ac:dyDescent="0.25">
      <c r="A9" s="438" t="s">
        <v>365</v>
      </c>
      <c r="B9" s="439"/>
      <c r="C9" s="434" t="s">
        <v>329</v>
      </c>
      <c r="D9" s="435"/>
      <c r="E9" s="435" t="s">
        <v>329</v>
      </c>
      <c r="F9" s="435"/>
      <c r="G9" s="435" t="s">
        <v>329</v>
      </c>
      <c r="H9" s="436"/>
    </row>
    <row r="10" spans="1:8" ht="15" customHeight="1" x14ac:dyDescent="0.25">
      <c r="A10" s="438" t="s">
        <v>366</v>
      </c>
      <c r="B10" s="439"/>
      <c r="C10" s="434">
        <f>E10+G10</f>
        <v>315</v>
      </c>
      <c r="D10" s="435"/>
      <c r="E10" s="435">
        <v>107</v>
      </c>
      <c r="F10" s="435"/>
      <c r="G10" s="435">
        <v>208</v>
      </c>
      <c r="H10" s="436"/>
    </row>
    <row r="11" spans="1:8" ht="15" customHeight="1" x14ac:dyDescent="0.25">
      <c r="A11" s="438" t="s">
        <v>367</v>
      </c>
      <c r="B11" s="439"/>
      <c r="C11" s="434">
        <f>E11+G11</f>
        <v>9</v>
      </c>
      <c r="D11" s="435"/>
      <c r="E11" s="435">
        <v>5</v>
      </c>
      <c r="F11" s="435"/>
      <c r="G11" s="435">
        <v>4</v>
      </c>
      <c r="H11" s="436"/>
    </row>
    <row r="12" spans="1:8" ht="15" customHeight="1" x14ac:dyDescent="0.25">
      <c r="A12" s="438" t="s">
        <v>368</v>
      </c>
      <c r="B12" s="439"/>
      <c r="C12" s="434">
        <f>E12+G12</f>
        <v>618</v>
      </c>
      <c r="D12" s="435"/>
      <c r="E12" s="435">
        <v>219</v>
      </c>
      <c r="F12" s="435"/>
      <c r="G12" s="435">
        <v>399</v>
      </c>
      <c r="H12" s="436"/>
    </row>
    <row r="13" spans="1:8" ht="15" customHeight="1" x14ac:dyDescent="0.25">
      <c r="A13" s="438" t="s">
        <v>369</v>
      </c>
      <c r="B13" s="439"/>
      <c r="C13" s="434">
        <f>E13+G13</f>
        <v>7929</v>
      </c>
      <c r="D13" s="435"/>
      <c r="E13" s="435">
        <v>3009</v>
      </c>
      <c r="F13" s="435"/>
      <c r="G13" s="435">
        <v>4920</v>
      </c>
      <c r="H13" s="436"/>
    </row>
    <row r="14" spans="1:8" ht="15" customHeight="1" x14ac:dyDescent="0.25">
      <c r="A14" s="438" t="s">
        <v>370</v>
      </c>
      <c r="B14" s="439"/>
      <c r="C14" s="434">
        <f>E14+G14</f>
        <v>671</v>
      </c>
      <c r="D14" s="435"/>
      <c r="E14" s="435">
        <v>215</v>
      </c>
      <c r="F14" s="435"/>
      <c r="G14" s="435">
        <v>456</v>
      </c>
      <c r="H14" s="436"/>
    </row>
    <row r="15" spans="1:8" ht="15" customHeight="1" x14ac:dyDescent="0.25">
      <c r="A15" s="438" t="s">
        <v>371</v>
      </c>
      <c r="B15" s="439"/>
      <c r="C15" s="434" t="s">
        <v>329</v>
      </c>
      <c r="D15" s="435"/>
      <c r="E15" s="435" t="s">
        <v>329</v>
      </c>
      <c r="F15" s="435"/>
      <c r="G15" s="435" t="s">
        <v>329</v>
      </c>
      <c r="H15" s="436"/>
    </row>
    <row r="16" spans="1:8" ht="15" customHeight="1" x14ac:dyDescent="0.25">
      <c r="A16" s="438" t="s">
        <v>372</v>
      </c>
      <c r="B16" s="439"/>
      <c r="C16" s="434" t="s">
        <v>329</v>
      </c>
      <c r="D16" s="435"/>
      <c r="E16" s="435" t="s">
        <v>329</v>
      </c>
      <c r="F16" s="435"/>
      <c r="G16" s="435" t="s">
        <v>329</v>
      </c>
      <c r="H16" s="436"/>
    </row>
    <row r="17" spans="1:8" ht="15" customHeight="1" x14ac:dyDescent="0.25">
      <c r="A17" s="438" t="s">
        <v>373</v>
      </c>
      <c r="B17" s="439"/>
      <c r="C17" s="434">
        <f>E17+G17</f>
        <v>12</v>
      </c>
      <c r="D17" s="435"/>
      <c r="E17" s="435">
        <v>6</v>
      </c>
      <c r="F17" s="435"/>
      <c r="G17" s="435">
        <v>6</v>
      </c>
      <c r="H17" s="436"/>
    </row>
    <row r="18" spans="1:8" ht="15" customHeight="1" x14ac:dyDescent="0.25">
      <c r="A18" s="438" t="s">
        <v>374</v>
      </c>
      <c r="B18" s="439"/>
      <c r="C18" s="434">
        <f>E18+G18</f>
        <v>64</v>
      </c>
      <c r="D18" s="435"/>
      <c r="E18" s="435">
        <v>47</v>
      </c>
      <c r="F18" s="435"/>
      <c r="G18" s="435">
        <v>17</v>
      </c>
      <c r="H18" s="436"/>
    </row>
    <row r="19" spans="1:8" ht="15" customHeight="1" x14ac:dyDescent="0.25">
      <c r="A19" s="438" t="s">
        <v>375</v>
      </c>
      <c r="B19" s="439"/>
      <c r="C19" s="434" t="s">
        <v>329</v>
      </c>
      <c r="D19" s="435"/>
      <c r="E19" s="435" t="s">
        <v>329</v>
      </c>
      <c r="F19" s="435"/>
      <c r="G19" s="435" t="s">
        <v>329</v>
      </c>
      <c r="H19" s="436"/>
    </row>
    <row r="20" spans="1:8" ht="15" customHeight="1" x14ac:dyDescent="0.25">
      <c r="A20" s="438" t="s">
        <v>376</v>
      </c>
      <c r="B20" s="439"/>
      <c r="C20" s="434">
        <f>E20+G20</f>
        <v>20</v>
      </c>
      <c r="D20" s="435"/>
      <c r="E20" s="435">
        <v>7</v>
      </c>
      <c r="F20" s="435"/>
      <c r="G20" s="435">
        <v>13</v>
      </c>
      <c r="H20" s="436"/>
    </row>
    <row r="21" spans="1:8" ht="15" customHeight="1" x14ac:dyDescent="0.25">
      <c r="A21" s="438" t="s">
        <v>377</v>
      </c>
      <c r="B21" s="439"/>
      <c r="C21" s="434">
        <f>E21+G21</f>
        <v>87</v>
      </c>
      <c r="D21" s="435"/>
      <c r="E21" s="435">
        <v>53</v>
      </c>
      <c r="F21" s="435"/>
      <c r="G21" s="435">
        <v>34</v>
      </c>
      <c r="H21" s="436"/>
    </row>
    <row r="22" spans="1:8" ht="15" customHeight="1" x14ac:dyDescent="0.25">
      <c r="A22" s="438" t="s">
        <v>378</v>
      </c>
      <c r="B22" s="439"/>
      <c r="C22" s="434" t="s">
        <v>329</v>
      </c>
      <c r="D22" s="435"/>
      <c r="E22" s="435" t="s">
        <v>329</v>
      </c>
      <c r="F22" s="435"/>
      <c r="G22" s="435" t="s">
        <v>329</v>
      </c>
      <c r="H22" s="436"/>
    </row>
    <row r="23" spans="1:8" ht="15" customHeight="1" x14ac:dyDescent="0.25">
      <c r="A23" s="438" t="s">
        <v>379</v>
      </c>
      <c r="B23" s="439"/>
      <c r="C23" s="434">
        <f>E23+G23</f>
        <v>399</v>
      </c>
      <c r="D23" s="435"/>
      <c r="E23" s="435">
        <v>135</v>
      </c>
      <c r="F23" s="435"/>
      <c r="G23" s="435">
        <v>264</v>
      </c>
      <c r="H23" s="436"/>
    </row>
    <row r="24" spans="1:8" ht="15" customHeight="1" x14ac:dyDescent="0.25">
      <c r="A24" s="438" t="s">
        <v>380</v>
      </c>
      <c r="B24" s="439"/>
      <c r="C24" s="434" t="s">
        <v>329</v>
      </c>
      <c r="D24" s="435"/>
      <c r="E24" s="435" t="s">
        <v>329</v>
      </c>
      <c r="F24" s="435"/>
      <c r="G24" s="435" t="s">
        <v>329</v>
      </c>
      <c r="H24" s="436"/>
    </row>
    <row r="25" spans="1:8" ht="15" customHeight="1" x14ac:dyDescent="0.25">
      <c r="A25" s="438" t="s">
        <v>381</v>
      </c>
      <c r="B25" s="439"/>
      <c r="C25" s="434" t="s">
        <v>329</v>
      </c>
      <c r="D25" s="435"/>
      <c r="E25" s="435" t="s">
        <v>329</v>
      </c>
      <c r="F25" s="435"/>
      <c r="G25" s="435" t="s">
        <v>329</v>
      </c>
      <c r="H25" s="436"/>
    </row>
    <row r="26" spans="1:8" ht="15" customHeight="1" x14ac:dyDescent="0.25">
      <c r="A26" s="438" t="s">
        <v>98</v>
      </c>
      <c r="B26" s="439"/>
      <c r="C26" s="434">
        <f>E26+G26</f>
        <v>172</v>
      </c>
      <c r="D26" s="435"/>
      <c r="E26" s="435">
        <v>112</v>
      </c>
      <c r="F26" s="435"/>
      <c r="G26" s="435">
        <v>60</v>
      </c>
      <c r="H26" s="436"/>
    </row>
    <row r="27" spans="1:8" ht="15" customHeight="1" x14ac:dyDescent="0.25">
      <c r="A27" s="438" t="s">
        <v>382</v>
      </c>
      <c r="B27" s="439"/>
      <c r="C27" s="434">
        <f>E27+G27</f>
        <v>19</v>
      </c>
      <c r="D27" s="435"/>
      <c r="E27" s="435">
        <v>9</v>
      </c>
      <c r="F27" s="435"/>
      <c r="G27" s="435">
        <v>10</v>
      </c>
      <c r="H27" s="436"/>
    </row>
    <row r="28" spans="1:8" ht="15" customHeight="1" x14ac:dyDescent="0.25">
      <c r="A28" s="438" t="s">
        <v>383</v>
      </c>
      <c r="B28" s="439"/>
      <c r="C28" s="434">
        <f>E28+G28</f>
        <v>28</v>
      </c>
      <c r="D28" s="435"/>
      <c r="E28" s="435">
        <v>16</v>
      </c>
      <c r="F28" s="435"/>
      <c r="G28" s="435">
        <v>12</v>
      </c>
      <c r="H28" s="436"/>
    </row>
    <row r="29" spans="1:8" ht="15" customHeight="1" x14ac:dyDescent="0.25">
      <c r="A29" s="438" t="s">
        <v>384</v>
      </c>
      <c r="B29" s="439"/>
      <c r="C29" s="434">
        <f>E29+G29</f>
        <v>16</v>
      </c>
      <c r="D29" s="435"/>
      <c r="E29" s="435">
        <v>10</v>
      </c>
      <c r="F29" s="435"/>
      <c r="G29" s="435">
        <v>6</v>
      </c>
      <c r="H29" s="436"/>
    </row>
    <row r="30" spans="1:8" ht="15" customHeight="1" x14ac:dyDescent="0.25">
      <c r="A30" s="440" t="s">
        <v>385</v>
      </c>
      <c r="B30" s="441"/>
      <c r="C30" s="442">
        <f>E30+G30</f>
        <v>141</v>
      </c>
      <c r="D30" s="443"/>
      <c r="E30" s="443">
        <v>82</v>
      </c>
      <c r="F30" s="443"/>
      <c r="G30" s="443">
        <v>59</v>
      </c>
      <c r="H30" s="444"/>
    </row>
    <row r="31" spans="1:8" ht="15" customHeight="1" x14ac:dyDescent="0.25">
      <c r="A31" s="422"/>
      <c r="B31" s="422"/>
      <c r="C31" s="423"/>
      <c r="D31" s="423"/>
      <c r="E31" s="423"/>
      <c r="F31" s="423"/>
      <c r="G31" s="423"/>
      <c r="H31" s="422"/>
    </row>
    <row r="32" spans="1:8" ht="15" customHeight="1" x14ac:dyDescent="0.25">
      <c r="A32" s="422" t="s">
        <v>386</v>
      </c>
      <c r="B32" s="422"/>
      <c r="C32" s="423"/>
      <c r="D32" s="423"/>
      <c r="E32" s="423"/>
      <c r="F32" s="423"/>
      <c r="G32" s="423"/>
      <c r="H32" s="422"/>
    </row>
    <row r="33" spans="1:8" ht="15" customHeight="1" x14ac:dyDescent="0.25">
      <c r="A33" s="422" t="s">
        <v>387</v>
      </c>
      <c r="B33" s="422"/>
      <c r="C33" s="423"/>
      <c r="D33" s="423"/>
      <c r="E33" s="423"/>
      <c r="F33" s="423"/>
      <c r="G33" s="423"/>
      <c r="H33" s="422"/>
    </row>
    <row r="34" spans="1:8" ht="15" customHeight="1" x14ac:dyDescent="0.25">
      <c r="A34" s="447" t="s">
        <v>388</v>
      </c>
      <c r="B34" s="422"/>
      <c r="C34" s="423"/>
      <c r="D34" s="423"/>
      <c r="E34" s="423"/>
      <c r="F34" s="423"/>
      <c r="G34" s="423"/>
      <c r="H34" s="422"/>
    </row>
  </sheetData>
  <mergeCells count="2">
    <mergeCell ref="A5:A6"/>
    <mergeCell ref="B5:H5"/>
  </mergeCells>
  <printOptions horizontalCentered="1" verticalCentered="1"/>
  <pageMargins left="0.98425196850393704" right="0.39370078740157483" top="0.39370078740157483" bottom="0.39370078740157483" header="0" footer="0.19685039370078741"/>
  <pageSetup orientation="landscape" r:id="rId1"/>
  <headerFooter>
    <oddFooter>&amp;R374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0DA"/>
  </sheetPr>
  <dimension ref="A1:M42"/>
  <sheetViews>
    <sheetView showGridLines="0" view="pageBreakPreview" zoomScaleNormal="100" zoomScaleSheetLayoutView="100" workbookViewId="0">
      <selection activeCell="G12" sqref="G12"/>
    </sheetView>
  </sheetViews>
  <sheetFormatPr baseColWidth="10" defaultRowHeight="12.75" x14ac:dyDescent="0.2"/>
  <cols>
    <col min="1" max="1" width="25.7109375" customWidth="1"/>
    <col min="2" max="3" width="1.7109375" customWidth="1"/>
    <col min="4" max="4" width="15.7109375" customWidth="1"/>
    <col min="5" max="5" width="1.7109375" customWidth="1"/>
    <col min="6" max="6" width="15.7109375" customWidth="1"/>
    <col min="7" max="7" width="1.7109375" customWidth="1"/>
    <col min="8" max="8" width="15.7109375" customWidth="1"/>
    <col min="9" max="9" width="1.7109375" customWidth="1"/>
    <col min="10" max="10" width="15.7109375" customWidth="1"/>
    <col min="11" max="11" width="1.7109375" customWidth="1"/>
    <col min="12" max="12" width="15.7109375" customWidth="1"/>
    <col min="13" max="13" width="1.7109375" customWidth="1"/>
  </cols>
  <sheetData>
    <row r="1" spans="1:13" ht="18" x14ac:dyDescent="0.25">
      <c r="A1" s="339" t="s">
        <v>433</v>
      </c>
      <c r="B1" s="339"/>
      <c r="C1" s="339"/>
      <c r="D1" s="339"/>
      <c r="E1" s="339"/>
      <c r="F1" s="339"/>
      <c r="G1" s="339"/>
      <c r="H1" s="339"/>
      <c r="I1" s="339"/>
      <c r="J1" s="339"/>
      <c r="K1" s="341"/>
      <c r="L1" s="338"/>
      <c r="M1" s="27" t="s">
        <v>240</v>
      </c>
    </row>
    <row r="2" spans="1:13" ht="18" x14ac:dyDescent="0.25">
      <c r="A2" s="415">
        <v>2014</v>
      </c>
      <c r="B2" s="339"/>
      <c r="C2" s="339"/>
      <c r="D2" s="339"/>
      <c r="E2" s="341"/>
      <c r="F2" s="339"/>
      <c r="G2" s="339"/>
      <c r="H2" s="339"/>
      <c r="I2" s="339"/>
      <c r="J2" s="27"/>
      <c r="K2" s="27"/>
      <c r="L2" s="340"/>
      <c r="M2" s="10"/>
    </row>
    <row r="3" spans="1:13" ht="15.75" x14ac:dyDescent="0.25">
      <c r="A3" s="89"/>
      <c r="B3" s="89"/>
      <c r="C3" s="89"/>
      <c r="D3" s="53"/>
      <c r="E3" s="53"/>
      <c r="F3" s="53"/>
      <c r="G3" s="53"/>
      <c r="H3" s="53"/>
      <c r="I3" s="53"/>
      <c r="J3" s="53"/>
      <c r="K3" s="53"/>
      <c r="L3" s="337"/>
    </row>
    <row r="4" spans="1:13" ht="31.5" x14ac:dyDescent="0.2">
      <c r="A4" s="511" t="s">
        <v>133</v>
      </c>
      <c r="B4" s="512"/>
      <c r="C4" s="512"/>
      <c r="D4" s="308" t="s">
        <v>227</v>
      </c>
      <c r="E4" s="343"/>
      <c r="F4" s="352" t="s">
        <v>203</v>
      </c>
      <c r="G4" s="344"/>
      <c r="H4" s="511" t="s">
        <v>204</v>
      </c>
      <c r="I4" s="511"/>
      <c r="J4" s="512" t="s">
        <v>205</v>
      </c>
      <c r="K4" s="512"/>
      <c r="L4" s="23" t="s">
        <v>228</v>
      </c>
      <c r="M4" s="346"/>
    </row>
    <row r="5" spans="1:13" ht="15.75" x14ac:dyDescent="0.25">
      <c r="A5" s="513" t="s">
        <v>4</v>
      </c>
      <c r="B5" s="514"/>
      <c r="C5" s="514"/>
      <c r="D5" s="353">
        <f>SUM(D6:D39)</f>
        <v>14282475</v>
      </c>
      <c r="E5" s="353"/>
      <c r="F5" s="353">
        <f>SUM(F6:F39)</f>
        <v>1784614</v>
      </c>
      <c r="G5" s="353"/>
      <c r="H5" s="353">
        <f>SUM(H6:H39)</f>
        <v>1675332</v>
      </c>
      <c r="I5" s="353"/>
      <c r="J5" s="353">
        <f>SUM(J6:J39)</f>
        <v>488880</v>
      </c>
      <c r="K5" s="353"/>
      <c r="L5" s="353">
        <f>SUM(L6:L39)</f>
        <v>10333649</v>
      </c>
      <c r="M5" s="347"/>
    </row>
    <row r="6" spans="1:13" ht="15.75" x14ac:dyDescent="0.25">
      <c r="A6" s="349" t="s">
        <v>232</v>
      </c>
      <c r="B6" s="335"/>
      <c r="C6" s="335"/>
      <c r="D6" s="354">
        <f>SUM(F6:L6)</f>
        <v>6339</v>
      </c>
      <c r="E6" s="354"/>
      <c r="F6" s="358">
        <v>0</v>
      </c>
      <c r="G6" s="355"/>
      <c r="H6" s="354">
        <v>6339</v>
      </c>
      <c r="I6" s="354"/>
      <c r="J6" s="358">
        <v>0</v>
      </c>
      <c r="K6" s="354"/>
      <c r="L6" s="358">
        <v>0</v>
      </c>
    </row>
    <row r="7" spans="1:13" ht="15.75" x14ac:dyDescent="0.25">
      <c r="A7" s="350" t="s">
        <v>206</v>
      </c>
      <c r="B7" s="335"/>
      <c r="C7" s="335"/>
      <c r="D7" s="354">
        <f t="shared" ref="D7:D39" si="0">SUM(F7:L7)</f>
        <v>16307</v>
      </c>
      <c r="E7" s="354"/>
      <c r="F7" s="356">
        <v>10680</v>
      </c>
      <c r="G7" s="356"/>
      <c r="H7" s="356">
        <v>3151</v>
      </c>
      <c r="I7" s="356"/>
      <c r="J7" s="356">
        <v>2476</v>
      </c>
      <c r="K7" s="356"/>
      <c r="L7" s="358">
        <v>0</v>
      </c>
    </row>
    <row r="8" spans="1:13" ht="15.75" x14ac:dyDescent="0.25">
      <c r="A8" s="350" t="s">
        <v>207</v>
      </c>
      <c r="B8" s="335"/>
      <c r="C8" s="335"/>
      <c r="D8" s="354">
        <f t="shared" si="0"/>
        <v>12157</v>
      </c>
      <c r="E8" s="354"/>
      <c r="F8" s="354">
        <v>3769</v>
      </c>
      <c r="G8" s="354"/>
      <c r="H8" s="354">
        <v>8113</v>
      </c>
      <c r="I8" s="354"/>
      <c r="J8" s="356">
        <v>275</v>
      </c>
      <c r="K8" s="356"/>
      <c r="L8" s="358">
        <v>0</v>
      </c>
    </row>
    <row r="9" spans="1:13" ht="15.75" x14ac:dyDescent="0.25">
      <c r="A9" s="350" t="s">
        <v>135</v>
      </c>
      <c r="B9" s="335"/>
      <c r="C9" s="335"/>
      <c r="D9" s="354">
        <f t="shared" si="0"/>
        <v>127182</v>
      </c>
      <c r="E9" s="354"/>
      <c r="F9" s="354">
        <v>67091</v>
      </c>
      <c r="G9" s="354"/>
      <c r="H9" s="354">
        <v>43677</v>
      </c>
      <c r="I9" s="354"/>
      <c r="J9" s="356">
        <v>16414</v>
      </c>
      <c r="K9" s="356"/>
      <c r="L9" s="358">
        <v>0</v>
      </c>
    </row>
    <row r="10" spans="1:13" ht="15.75" x14ac:dyDescent="0.25">
      <c r="A10" s="350" t="s">
        <v>208</v>
      </c>
      <c r="B10" s="335"/>
      <c r="C10" s="335"/>
      <c r="D10" s="354">
        <f t="shared" si="0"/>
        <v>17450</v>
      </c>
      <c r="E10" s="354"/>
      <c r="F10" s="354">
        <v>9018</v>
      </c>
      <c r="G10" s="354"/>
      <c r="H10" s="354">
        <v>8173</v>
      </c>
      <c r="I10" s="354"/>
      <c r="J10" s="356">
        <v>259</v>
      </c>
      <c r="K10" s="356"/>
      <c r="L10" s="358">
        <v>0</v>
      </c>
    </row>
    <row r="11" spans="1:13" ht="15.75" x14ac:dyDescent="0.25">
      <c r="A11" s="350" t="s">
        <v>209</v>
      </c>
      <c r="B11" s="335"/>
      <c r="C11" s="335"/>
      <c r="D11" s="354">
        <f t="shared" si="0"/>
        <v>151662</v>
      </c>
      <c r="E11" s="354"/>
      <c r="F11" s="354">
        <v>93727</v>
      </c>
      <c r="G11" s="354"/>
      <c r="H11" s="354">
        <v>40142</v>
      </c>
      <c r="I11" s="354"/>
      <c r="J11" s="356">
        <v>17793</v>
      </c>
      <c r="K11" s="356"/>
      <c r="L11" s="358">
        <v>0</v>
      </c>
    </row>
    <row r="12" spans="1:13" ht="15.75" x14ac:dyDescent="0.25">
      <c r="A12" s="350" t="s">
        <v>136</v>
      </c>
      <c r="B12" s="335"/>
      <c r="C12" s="335"/>
      <c r="D12" s="354">
        <f t="shared" si="0"/>
        <v>410162</v>
      </c>
      <c r="E12" s="354"/>
      <c r="F12" s="354">
        <v>198275</v>
      </c>
      <c r="G12" s="354"/>
      <c r="H12" s="354">
        <v>199002</v>
      </c>
      <c r="I12" s="354"/>
      <c r="J12" s="356">
        <v>12885</v>
      </c>
      <c r="K12" s="356"/>
      <c r="L12" s="358">
        <v>0</v>
      </c>
    </row>
    <row r="13" spans="1:13" ht="15.75" x14ac:dyDescent="0.25">
      <c r="A13" s="350" t="s">
        <v>210</v>
      </c>
      <c r="B13" s="335"/>
      <c r="C13" s="335"/>
      <c r="D13" s="354">
        <f t="shared" si="0"/>
        <v>598494</v>
      </c>
      <c r="E13" s="354"/>
      <c r="F13" s="354">
        <v>415860</v>
      </c>
      <c r="G13" s="354"/>
      <c r="H13" s="354">
        <v>181079</v>
      </c>
      <c r="I13" s="354"/>
      <c r="J13" s="356">
        <v>1555</v>
      </c>
      <c r="K13" s="356"/>
      <c r="L13" s="358">
        <v>0</v>
      </c>
    </row>
    <row r="14" spans="1:13" ht="15.75" x14ac:dyDescent="0.25">
      <c r="A14" s="350" t="s">
        <v>211</v>
      </c>
      <c r="B14" s="335"/>
      <c r="C14" s="335"/>
      <c r="D14" s="354">
        <f t="shared" si="0"/>
        <v>30252</v>
      </c>
      <c r="E14" s="354"/>
      <c r="F14" s="354">
        <v>13368</v>
      </c>
      <c r="G14" s="354"/>
      <c r="H14" s="354">
        <v>11712</v>
      </c>
      <c r="I14" s="354"/>
      <c r="J14" s="356">
        <v>5172</v>
      </c>
      <c r="K14" s="356"/>
      <c r="L14" s="358">
        <v>0</v>
      </c>
    </row>
    <row r="15" spans="1:13" ht="15.75" x14ac:dyDescent="0.25">
      <c r="A15" s="350" t="s">
        <v>212</v>
      </c>
      <c r="B15" s="335"/>
      <c r="C15" s="335"/>
      <c r="D15" s="354">
        <f t="shared" si="0"/>
        <v>7310</v>
      </c>
      <c r="E15" s="354"/>
      <c r="F15" s="354">
        <v>5448</v>
      </c>
      <c r="G15" s="354"/>
      <c r="H15" s="358">
        <v>0</v>
      </c>
      <c r="I15" s="354"/>
      <c r="J15" s="356">
        <v>1862</v>
      </c>
      <c r="K15" s="356"/>
      <c r="L15" s="358">
        <v>0</v>
      </c>
    </row>
    <row r="16" spans="1:13" ht="15.75" x14ac:dyDescent="0.25">
      <c r="A16" s="350" t="s">
        <v>137</v>
      </c>
      <c r="B16" s="335"/>
      <c r="C16" s="335"/>
      <c r="D16" s="354">
        <f t="shared" si="0"/>
        <v>132847</v>
      </c>
      <c r="E16" s="354"/>
      <c r="F16" s="354">
        <v>77114</v>
      </c>
      <c r="G16" s="354"/>
      <c r="H16" s="354">
        <v>47519</v>
      </c>
      <c r="I16" s="354"/>
      <c r="J16" s="356">
        <v>8214</v>
      </c>
      <c r="K16" s="356"/>
      <c r="L16" s="358">
        <v>0</v>
      </c>
    </row>
    <row r="17" spans="1:12" ht="15.75" x14ac:dyDescent="0.25">
      <c r="A17" s="350" t="s">
        <v>138</v>
      </c>
      <c r="B17" s="335"/>
      <c r="C17" s="335"/>
      <c r="D17" s="354">
        <f t="shared" si="0"/>
        <v>179019</v>
      </c>
      <c r="E17" s="354"/>
      <c r="F17" s="354">
        <v>82733</v>
      </c>
      <c r="G17" s="354"/>
      <c r="H17" s="354">
        <v>45601</v>
      </c>
      <c r="I17" s="354"/>
      <c r="J17" s="356">
        <v>50685</v>
      </c>
      <c r="K17" s="356"/>
      <c r="L17" s="358">
        <v>0</v>
      </c>
    </row>
    <row r="18" spans="1:12" ht="15.75" x14ac:dyDescent="0.25">
      <c r="A18" s="350" t="s">
        <v>213</v>
      </c>
      <c r="B18" s="335"/>
      <c r="C18" s="335"/>
      <c r="D18" s="354">
        <f t="shared" si="0"/>
        <v>8129</v>
      </c>
      <c r="E18" s="354"/>
      <c r="F18" s="354">
        <v>1200</v>
      </c>
      <c r="G18" s="354"/>
      <c r="H18" s="354">
        <v>3391</v>
      </c>
      <c r="I18" s="354"/>
      <c r="J18" s="356">
        <v>3538</v>
      </c>
      <c r="K18" s="356"/>
      <c r="L18" s="358">
        <v>0</v>
      </c>
    </row>
    <row r="19" spans="1:12" ht="15.75" x14ac:dyDescent="0.25">
      <c r="A19" s="350" t="s">
        <v>139</v>
      </c>
      <c r="B19" s="335"/>
      <c r="C19" s="335"/>
      <c r="D19" s="354">
        <f t="shared" si="0"/>
        <v>20226</v>
      </c>
      <c r="E19" s="354"/>
      <c r="F19" s="354">
        <v>16133</v>
      </c>
      <c r="G19" s="354"/>
      <c r="H19" s="354">
        <v>4093</v>
      </c>
      <c r="I19" s="354"/>
      <c r="J19" s="358">
        <v>0</v>
      </c>
      <c r="K19" s="354"/>
      <c r="L19" s="358">
        <v>0</v>
      </c>
    </row>
    <row r="20" spans="1:12" ht="15.75" x14ac:dyDescent="0.25">
      <c r="A20" s="350" t="s">
        <v>214</v>
      </c>
      <c r="B20" s="335"/>
      <c r="C20" s="335"/>
      <c r="D20" s="354">
        <f t="shared" si="0"/>
        <v>61111</v>
      </c>
      <c r="E20" s="354"/>
      <c r="F20" s="354">
        <v>24269</v>
      </c>
      <c r="G20" s="354"/>
      <c r="H20" s="356">
        <v>16304</v>
      </c>
      <c r="I20" s="356"/>
      <c r="J20" s="356">
        <v>20538</v>
      </c>
      <c r="K20" s="356"/>
      <c r="L20" s="358">
        <v>0</v>
      </c>
    </row>
    <row r="21" spans="1:12" ht="15.75" x14ac:dyDescent="0.25">
      <c r="A21" s="350" t="s">
        <v>215</v>
      </c>
      <c r="B21" s="335"/>
      <c r="C21" s="335"/>
      <c r="D21" s="354">
        <f t="shared" si="0"/>
        <v>20688</v>
      </c>
      <c r="E21" s="354"/>
      <c r="F21" s="354">
        <v>7605</v>
      </c>
      <c r="G21" s="354"/>
      <c r="H21" s="354">
        <v>10135</v>
      </c>
      <c r="I21" s="354"/>
      <c r="J21" s="356">
        <v>2948</v>
      </c>
      <c r="K21" s="356"/>
      <c r="L21" s="358">
        <v>0</v>
      </c>
    </row>
    <row r="22" spans="1:12" ht="15.75" x14ac:dyDescent="0.25">
      <c r="A22" s="350" t="s">
        <v>140</v>
      </c>
      <c r="B22" s="335"/>
      <c r="C22" s="335"/>
      <c r="D22" s="354">
        <f t="shared" si="0"/>
        <v>87215</v>
      </c>
      <c r="E22" s="354"/>
      <c r="F22" s="354">
        <v>53640</v>
      </c>
      <c r="G22" s="354"/>
      <c r="H22" s="354">
        <v>33575</v>
      </c>
      <c r="I22" s="354"/>
      <c r="J22" s="358">
        <v>0</v>
      </c>
      <c r="K22" s="354"/>
      <c r="L22" s="358">
        <v>0</v>
      </c>
    </row>
    <row r="23" spans="1:12" ht="15.75" x14ac:dyDescent="0.25">
      <c r="A23" s="350" t="s">
        <v>141</v>
      </c>
      <c r="B23" s="335"/>
      <c r="C23" s="335"/>
      <c r="D23" s="354">
        <f t="shared" si="0"/>
        <v>177883</v>
      </c>
      <c r="E23" s="354"/>
      <c r="F23" s="354">
        <v>66724</v>
      </c>
      <c r="G23" s="354"/>
      <c r="H23" s="356">
        <v>94535</v>
      </c>
      <c r="I23" s="356"/>
      <c r="J23" s="356">
        <v>16624</v>
      </c>
      <c r="K23" s="356"/>
      <c r="L23" s="358">
        <v>0</v>
      </c>
    </row>
    <row r="24" spans="1:12" ht="15.75" x14ac:dyDescent="0.25">
      <c r="A24" s="350" t="s">
        <v>142</v>
      </c>
      <c r="B24" s="335"/>
      <c r="C24" s="335"/>
      <c r="D24" s="354">
        <f>SUM(F24:L24)</f>
        <v>33197</v>
      </c>
      <c r="E24" s="354"/>
      <c r="F24" s="354">
        <v>10312</v>
      </c>
      <c r="G24" s="354"/>
      <c r="H24" s="356">
        <v>11477</v>
      </c>
      <c r="I24" s="356"/>
      <c r="J24" s="354">
        <v>11408</v>
      </c>
      <c r="K24" s="354"/>
      <c r="L24" s="358">
        <v>0</v>
      </c>
    </row>
    <row r="25" spans="1:12" ht="15.75" x14ac:dyDescent="0.25">
      <c r="A25" s="350" t="s">
        <v>216</v>
      </c>
      <c r="B25" s="335"/>
      <c r="C25" s="335"/>
      <c r="D25" s="354">
        <f t="shared" si="0"/>
        <v>89756</v>
      </c>
      <c r="E25" s="354"/>
      <c r="F25" s="354">
        <v>6100</v>
      </c>
      <c r="G25" s="354"/>
      <c r="H25" s="354">
        <v>83256</v>
      </c>
      <c r="I25" s="354"/>
      <c r="J25" s="356">
        <v>400</v>
      </c>
      <c r="K25" s="356"/>
      <c r="L25" s="358">
        <v>0</v>
      </c>
    </row>
    <row r="26" spans="1:12" ht="15.75" x14ac:dyDescent="0.25">
      <c r="A26" s="350" t="s">
        <v>217</v>
      </c>
      <c r="B26" s="335"/>
      <c r="C26" s="335"/>
      <c r="D26" s="354">
        <f t="shared" si="0"/>
        <v>132714</v>
      </c>
      <c r="E26" s="354"/>
      <c r="F26" s="354">
        <v>72032</v>
      </c>
      <c r="G26" s="354"/>
      <c r="H26" s="354">
        <v>45092</v>
      </c>
      <c r="I26" s="354"/>
      <c r="J26" s="356">
        <v>15590</v>
      </c>
      <c r="K26" s="356"/>
      <c r="L26" s="358">
        <v>0</v>
      </c>
    </row>
    <row r="27" spans="1:12" ht="15.75" x14ac:dyDescent="0.25">
      <c r="A27" s="350" t="s">
        <v>218</v>
      </c>
      <c r="B27" s="335"/>
      <c r="C27" s="335"/>
      <c r="D27" s="354">
        <f t="shared" si="0"/>
        <v>21885</v>
      </c>
      <c r="E27" s="354"/>
      <c r="F27" s="354">
        <v>19404</v>
      </c>
      <c r="G27" s="354"/>
      <c r="H27" s="354">
        <v>1759</v>
      </c>
      <c r="I27" s="354"/>
      <c r="J27" s="356">
        <v>722</v>
      </c>
      <c r="K27" s="356"/>
      <c r="L27" s="358">
        <v>0</v>
      </c>
    </row>
    <row r="28" spans="1:12" ht="15.75" x14ac:dyDescent="0.25">
      <c r="A28" s="350" t="s">
        <v>219</v>
      </c>
      <c r="B28" s="335"/>
      <c r="C28" s="335"/>
      <c r="D28" s="354">
        <f t="shared" si="0"/>
        <v>51868</v>
      </c>
      <c r="E28" s="354"/>
      <c r="F28" s="354">
        <v>11599</v>
      </c>
      <c r="G28" s="354"/>
      <c r="H28" s="354">
        <v>29298</v>
      </c>
      <c r="I28" s="354"/>
      <c r="J28" s="356">
        <v>10971</v>
      </c>
      <c r="K28" s="356"/>
      <c r="L28" s="358">
        <v>0</v>
      </c>
    </row>
    <row r="29" spans="1:12" ht="15.75" x14ac:dyDescent="0.25">
      <c r="A29" s="350" t="s">
        <v>220</v>
      </c>
      <c r="B29" s="335"/>
      <c r="C29" s="335"/>
      <c r="D29" s="354">
        <f t="shared" si="0"/>
        <v>12455</v>
      </c>
      <c r="E29" s="354"/>
      <c r="F29" s="354">
        <v>6091</v>
      </c>
      <c r="G29" s="354"/>
      <c r="H29" s="354">
        <v>6364</v>
      </c>
      <c r="I29" s="354"/>
      <c r="J29" s="358">
        <v>0</v>
      </c>
      <c r="K29" s="354"/>
      <c r="L29" s="358">
        <v>0</v>
      </c>
    </row>
    <row r="30" spans="1:12" ht="15.75" x14ac:dyDescent="0.25">
      <c r="A30" s="350" t="s">
        <v>143</v>
      </c>
      <c r="B30" s="335"/>
      <c r="C30" s="335"/>
      <c r="D30" s="354">
        <f t="shared" si="0"/>
        <v>40391</v>
      </c>
      <c r="E30" s="354"/>
      <c r="F30" s="354">
        <v>25082</v>
      </c>
      <c r="G30" s="354"/>
      <c r="H30" s="356">
        <v>15309</v>
      </c>
      <c r="I30" s="356"/>
      <c r="J30" s="358">
        <v>0</v>
      </c>
      <c r="K30" s="356"/>
      <c r="L30" s="358">
        <v>0</v>
      </c>
    </row>
    <row r="31" spans="1:12" ht="15.75" x14ac:dyDescent="0.25">
      <c r="A31" s="350" t="s">
        <v>221</v>
      </c>
      <c r="B31" s="335"/>
      <c r="C31" s="335"/>
      <c r="D31" s="354">
        <f t="shared" si="0"/>
        <v>43399</v>
      </c>
      <c r="E31" s="354"/>
      <c r="F31" s="354">
        <v>6797</v>
      </c>
      <c r="G31" s="354"/>
      <c r="H31" s="354">
        <v>15474</v>
      </c>
      <c r="I31" s="354"/>
      <c r="J31" s="356">
        <v>21128</v>
      </c>
      <c r="K31" s="356"/>
      <c r="L31" s="358">
        <v>0</v>
      </c>
    </row>
    <row r="32" spans="1:12" ht="15.75" x14ac:dyDescent="0.25">
      <c r="A32" s="350" t="s">
        <v>222</v>
      </c>
      <c r="B32" s="335"/>
      <c r="C32" s="335"/>
      <c r="D32" s="354">
        <f t="shared" si="0"/>
        <v>32760</v>
      </c>
      <c r="E32" s="354"/>
      <c r="F32" s="354">
        <v>7425</v>
      </c>
      <c r="G32" s="354"/>
      <c r="H32" s="354">
        <v>14940</v>
      </c>
      <c r="I32" s="354"/>
      <c r="J32" s="356">
        <v>10395</v>
      </c>
      <c r="K32" s="356"/>
      <c r="L32" s="358">
        <v>0</v>
      </c>
    </row>
    <row r="33" spans="1:13" ht="15.75" x14ac:dyDescent="0.25">
      <c r="A33" s="350" t="s">
        <v>144</v>
      </c>
      <c r="B33" s="335"/>
      <c r="C33" s="335"/>
      <c r="D33" s="354">
        <f t="shared" si="0"/>
        <v>18132</v>
      </c>
      <c r="E33" s="354"/>
      <c r="F33" s="354">
        <v>12995</v>
      </c>
      <c r="G33" s="354"/>
      <c r="H33" s="354">
        <v>4793</v>
      </c>
      <c r="I33" s="354"/>
      <c r="J33" s="356">
        <v>344</v>
      </c>
      <c r="K33" s="356"/>
      <c r="L33" s="358">
        <v>0</v>
      </c>
    </row>
    <row r="34" spans="1:13" ht="15.75" x14ac:dyDescent="0.25">
      <c r="A34" s="350" t="s">
        <v>223</v>
      </c>
      <c r="B34" s="335"/>
      <c r="C34" s="335"/>
      <c r="D34" s="354">
        <f t="shared" si="0"/>
        <v>51563</v>
      </c>
      <c r="E34" s="354"/>
      <c r="F34" s="354">
        <v>19075</v>
      </c>
      <c r="G34" s="354"/>
      <c r="H34" s="354">
        <v>28848</v>
      </c>
      <c r="I34" s="354"/>
      <c r="J34" s="356">
        <v>3640</v>
      </c>
      <c r="K34" s="356"/>
      <c r="L34" s="358">
        <v>0</v>
      </c>
    </row>
    <row r="35" spans="1:13" ht="15.75" x14ac:dyDescent="0.25">
      <c r="A35" s="350" t="s">
        <v>145</v>
      </c>
      <c r="B35" s="335"/>
      <c r="C35" s="335"/>
      <c r="D35" s="354">
        <f t="shared" si="0"/>
        <v>32922</v>
      </c>
      <c r="E35" s="354"/>
      <c r="F35" s="354">
        <v>21702</v>
      </c>
      <c r="G35" s="354"/>
      <c r="H35" s="354">
        <v>11220</v>
      </c>
      <c r="I35" s="354"/>
      <c r="J35" s="358">
        <v>0</v>
      </c>
      <c r="K35" s="354"/>
      <c r="L35" s="358">
        <v>0</v>
      </c>
    </row>
    <row r="36" spans="1:13" ht="15.75" x14ac:dyDescent="0.25">
      <c r="A36" s="350" t="s">
        <v>224</v>
      </c>
      <c r="B36" s="335"/>
      <c r="C36" s="335"/>
      <c r="D36" s="354">
        <f t="shared" si="0"/>
        <v>94941</v>
      </c>
      <c r="E36" s="354"/>
      <c r="F36" s="354">
        <v>12908</v>
      </c>
      <c r="G36" s="354"/>
      <c r="H36" s="354">
        <v>72952</v>
      </c>
      <c r="I36" s="354"/>
      <c r="J36" s="354">
        <v>9081</v>
      </c>
      <c r="K36" s="354"/>
      <c r="L36" s="358">
        <v>0</v>
      </c>
    </row>
    <row r="37" spans="1:13" ht="15.75" x14ac:dyDescent="0.25">
      <c r="A37" s="350" t="s">
        <v>225</v>
      </c>
      <c r="B37" s="335"/>
      <c r="C37" s="335"/>
      <c r="D37" s="354">
        <f t="shared" si="0"/>
        <v>382043</v>
      </c>
      <c r="E37" s="354"/>
      <c r="F37" s="354">
        <v>4945</v>
      </c>
      <c r="G37" s="354"/>
      <c r="H37" s="354">
        <v>366320</v>
      </c>
      <c r="I37" s="354"/>
      <c r="J37" s="356">
        <v>10778</v>
      </c>
      <c r="K37" s="356"/>
      <c r="L37" s="358">
        <v>0</v>
      </c>
    </row>
    <row r="38" spans="1:13" ht="15.75" x14ac:dyDescent="0.25">
      <c r="A38" s="350" t="s">
        <v>231</v>
      </c>
      <c r="B38" s="335"/>
      <c r="C38" s="335"/>
      <c r="D38" s="354">
        <f t="shared" si="0"/>
        <v>16512</v>
      </c>
      <c r="E38" s="354"/>
      <c r="F38" s="354">
        <v>3000</v>
      </c>
      <c r="G38" s="354"/>
      <c r="H38" s="354">
        <v>13512</v>
      </c>
      <c r="I38" s="354"/>
      <c r="J38" s="358">
        <v>0</v>
      </c>
      <c r="K38" s="354"/>
      <c r="L38" s="358">
        <v>0</v>
      </c>
    </row>
    <row r="39" spans="1:13" ht="15.75" x14ac:dyDescent="0.25">
      <c r="A39" s="351" t="s">
        <v>226</v>
      </c>
      <c r="B39" s="348"/>
      <c r="C39" s="348"/>
      <c r="D39" s="357">
        <f t="shared" si="0"/>
        <v>11163504</v>
      </c>
      <c r="E39" s="357"/>
      <c r="F39" s="357">
        <v>398493</v>
      </c>
      <c r="G39" s="357"/>
      <c r="H39" s="357">
        <v>198177</v>
      </c>
      <c r="I39" s="357"/>
      <c r="J39" s="357">
        <v>233185</v>
      </c>
      <c r="K39" s="357"/>
      <c r="L39" s="357">
        <v>10333649</v>
      </c>
      <c r="M39" s="333"/>
    </row>
    <row r="40" spans="1:13" ht="15.75" x14ac:dyDescent="0.25">
      <c r="A40" s="336"/>
      <c r="B40" s="336"/>
      <c r="C40" s="336"/>
      <c r="D40" s="337"/>
      <c r="E40" s="337"/>
      <c r="F40" s="337"/>
      <c r="G40" s="337"/>
      <c r="H40" s="337"/>
      <c r="I40" s="337"/>
      <c r="J40" s="337"/>
      <c r="K40" s="337"/>
      <c r="L40" s="334"/>
    </row>
    <row r="41" spans="1:13" ht="13.5" x14ac:dyDescent="0.25">
      <c r="A41" s="518" t="s">
        <v>229</v>
      </c>
      <c r="B41" s="519"/>
      <c r="C41" s="519"/>
      <c r="D41" s="519"/>
      <c r="E41" s="519"/>
      <c r="F41" s="519"/>
      <c r="G41" s="519"/>
      <c r="H41" s="519"/>
      <c r="I41" s="519"/>
      <c r="J41" s="519"/>
      <c r="K41" s="519"/>
      <c r="L41" s="519"/>
      <c r="M41" s="519"/>
    </row>
    <row r="42" spans="1:13" ht="36.75" customHeight="1" x14ac:dyDescent="0.25">
      <c r="A42" s="498" t="s">
        <v>230</v>
      </c>
      <c r="B42" s="498"/>
      <c r="C42" s="498"/>
      <c r="D42" s="498"/>
      <c r="E42" s="498"/>
      <c r="F42" s="498"/>
      <c r="G42" s="498"/>
      <c r="H42" s="498"/>
      <c r="I42" s="498"/>
      <c r="J42" s="498"/>
      <c r="K42" s="498"/>
      <c r="L42" s="498"/>
      <c r="M42" s="498"/>
    </row>
  </sheetData>
  <mergeCells count="6">
    <mergeCell ref="A42:M42"/>
    <mergeCell ref="A41:M41"/>
    <mergeCell ref="A4:C4"/>
    <mergeCell ref="A5:C5"/>
    <mergeCell ref="H4:I4"/>
    <mergeCell ref="J4:K4"/>
  </mergeCells>
  <printOptions horizontalCentered="1" verticalCentered="1"/>
  <pageMargins left="0.98425196850393704" right="0.39370078740157483" top="0.39370078740157483" bottom="0.39370078740157483" header="0" footer="0.19685039370078741"/>
  <pageSetup scale="80" orientation="landscape" r:id="rId1"/>
  <headerFooter>
    <oddFooter>&amp;L355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0DA"/>
  </sheetPr>
  <dimension ref="A1:M12"/>
  <sheetViews>
    <sheetView showGridLines="0" view="pageBreakPreview" zoomScaleNormal="70" zoomScaleSheetLayoutView="100" workbookViewId="0">
      <selection activeCell="G12" sqref="G12"/>
    </sheetView>
  </sheetViews>
  <sheetFormatPr baseColWidth="10" defaultColWidth="11.42578125" defaultRowHeight="15" x14ac:dyDescent="0.2"/>
  <cols>
    <col min="1" max="1" width="25.7109375" style="451" customWidth="1"/>
    <col min="2" max="2" width="12.7109375" style="451" customWidth="1"/>
    <col min="3" max="3" width="3.7109375" style="451" customWidth="1"/>
    <col min="4" max="4" width="12.7109375" style="451" customWidth="1"/>
    <col min="5" max="5" width="3.7109375" style="451" customWidth="1"/>
    <col min="6" max="6" width="12.7109375" style="451" customWidth="1"/>
    <col min="7" max="7" width="3.7109375" style="451" customWidth="1"/>
    <col min="8" max="8" width="12.7109375" style="451" customWidth="1"/>
    <col min="9" max="9" width="3.7109375" style="451" customWidth="1"/>
    <col min="10" max="10" width="12.7109375" style="451" customWidth="1"/>
    <col min="11" max="11" width="3.7109375" style="451" customWidth="1"/>
    <col min="12" max="12" width="12.7109375" style="451" customWidth="1"/>
    <col min="13" max="13" width="3.7109375" style="451" customWidth="1"/>
    <col min="14" max="16384" width="11.42578125" style="451"/>
  </cols>
  <sheetData>
    <row r="1" spans="1:13" s="467" customFormat="1" ht="18" x14ac:dyDescent="0.25">
      <c r="A1" s="470" t="s">
        <v>432</v>
      </c>
      <c r="B1" s="470"/>
      <c r="C1" s="470"/>
      <c r="D1" s="470"/>
      <c r="E1" s="470"/>
      <c r="F1" s="470"/>
      <c r="G1" s="470"/>
      <c r="H1" s="470"/>
      <c r="I1" s="470"/>
      <c r="J1" s="470"/>
      <c r="K1" s="450"/>
      <c r="L1" s="450"/>
      <c r="M1" s="472" t="s">
        <v>271</v>
      </c>
    </row>
    <row r="2" spans="1:13" s="467" customFormat="1" ht="18" x14ac:dyDescent="0.2">
      <c r="A2" s="470" t="s">
        <v>53</v>
      </c>
      <c r="B2" s="470"/>
      <c r="C2" s="470"/>
      <c r="D2" s="470"/>
      <c r="E2" s="470"/>
      <c r="F2" s="470"/>
      <c r="G2" s="470"/>
      <c r="H2" s="470"/>
      <c r="I2" s="470"/>
      <c r="J2" s="470"/>
      <c r="K2" s="469"/>
      <c r="L2" s="469"/>
    </row>
    <row r="3" spans="1:13" s="467" customFormat="1" ht="15.75" x14ac:dyDescent="0.2">
      <c r="A3" s="468"/>
      <c r="B3" s="468"/>
      <c r="C3" s="468"/>
      <c r="D3" s="468"/>
      <c r="E3" s="468"/>
      <c r="F3" s="468"/>
      <c r="G3" s="468"/>
      <c r="H3" s="468"/>
      <c r="I3" s="468"/>
      <c r="J3" s="468"/>
      <c r="K3" s="268"/>
      <c r="L3" s="268"/>
    </row>
    <row r="4" spans="1:13" s="464" customFormat="1" ht="31.5" customHeight="1" x14ac:dyDescent="0.2">
      <c r="A4" s="520" t="s">
        <v>10</v>
      </c>
      <c r="B4" s="522" t="s">
        <v>405</v>
      </c>
      <c r="C4" s="523"/>
      <c r="D4" s="523"/>
      <c r="E4" s="523"/>
      <c r="F4" s="523"/>
      <c r="G4" s="466"/>
      <c r="H4" s="522" t="s">
        <v>404</v>
      </c>
      <c r="I4" s="523"/>
      <c r="J4" s="523"/>
      <c r="K4" s="523"/>
      <c r="L4" s="523"/>
      <c r="M4" s="449"/>
    </row>
    <row r="5" spans="1:13" s="464" customFormat="1" ht="29.25" customHeight="1" x14ac:dyDescent="0.2">
      <c r="A5" s="521"/>
      <c r="B5" s="465">
        <v>2012</v>
      </c>
      <c r="C5" s="449"/>
      <c r="D5" s="465">
        <v>2013</v>
      </c>
      <c r="E5" s="449"/>
      <c r="F5" s="465">
        <v>2014</v>
      </c>
      <c r="G5" s="448"/>
      <c r="H5" s="465">
        <v>2012</v>
      </c>
      <c r="I5" s="449"/>
      <c r="J5" s="465">
        <v>2013</v>
      </c>
      <c r="K5" s="449"/>
      <c r="L5" s="465">
        <v>2014</v>
      </c>
      <c r="M5" s="465"/>
    </row>
    <row r="6" spans="1:13" ht="17.25" customHeight="1" x14ac:dyDescent="0.2">
      <c r="A6" s="481" t="s">
        <v>325</v>
      </c>
      <c r="B6" s="227">
        <f>SUM(B7:B10)</f>
        <v>57263521</v>
      </c>
      <c r="C6" s="227"/>
      <c r="D6" s="227">
        <f>SUM(D7:D10)</f>
        <v>88510311</v>
      </c>
      <c r="E6" s="227"/>
      <c r="F6" s="227">
        <f>SUM(F7:F10)</f>
        <v>169008748</v>
      </c>
      <c r="G6" s="463"/>
      <c r="H6" s="227">
        <f>SUM(H7:H10)</f>
        <v>190886398</v>
      </c>
      <c r="I6" s="227"/>
      <c r="J6" s="227">
        <f>SUM(J7:J10)</f>
        <v>186856016</v>
      </c>
      <c r="K6" s="227"/>
      <c r="L6" s="227">
        <f>SUM(L7:L10)</f>
        <v>166617608</v>
      </c>
      <c r="M6" s="227"/>
    </row>
    <row r="7" spans="1:13" ht="15.75" x14ac:dyDescent="0.2">
      <c r="A7" s="72" t="s">
        <v>435</v>
      </c>
      <c r="B7" s="462">
        <v>30923282</v>
      </c>
      <c r="C7" s="461"/>
      <c r="D7" s="462">
        <v>49053870</v>
      </c>
      <c r="E7" s="461"/>
      <c r="F7" s="460">
        <f>63945360+2614735</f>
        <v>66560095</v>
      </c>
      <c r="G7" s="461"/>
      <c r="H7" s="462">
        <v>40135326</v>
      </c>
      <c r="I7" s="461"/>
      <c r="J7" s="462">
        <v>19138860</v>
      </c>
      <c r="K7" s="461"/>
      <c r="L7" s="460">
        <v>87715569</v>
      </c>
    </row>
    <row r="8" spans="1:13" ht="15" customHeight="1" x14ac:dyDescent="0.2">
      <c r="A8" s="73" t="s">
        <v>434</v>
      </c>
      <c r="B8" s="458">
        <v>10037244</v>
      </c>
      <c r="C8" s="457"/>
      <c r="D8" s="458">
        <v>20478065</v>
      </c>
      <c r="E8" s="457"/>
      <c r="F8" s="456">
        <f>13313453+505014</f>
        <v>13818467</v>
      </c>
      <c r="G8" s="457"/>
      <c r="H8" s="458">
        <v>140845375</v>
      </c>
      <c r="I8" s="457"/>
      <c r="J8" s="458">
        <v>165103744</v>
      </c>
      <c r="K8" s="457"/>
      <c r="L8" s="456">
        <f>74842589+4022730</f>
        <v>78865319</v>
      </c>
    </row>
    <row r="9" spans="1:13" ht="15" customHeight="1" x14ac:dyDescent="0.2">
      <c r="A9" s="73" t="s">
        <v>403</v>
      </c>
      <c r="B9" s="458">
        <v>4544620</v>
      </c>
      <c r="C9" s="457"/>
      <c r="D9" s="458">
        <v>5650387</v>
      </c>
      <c r="E9" s="457"/>
      <c r="F9" s="456">
        <f>20722885+56104970</f>
        <v>76827855</v>
      </c>
      <c r="G9" s="457"/>
      <c r="H9" s="458">
        <v>0</v>
      </c>
      <c r="I9" s="457"/>
      <c r="J9" s="458">
        <v>0</v>
      </c>
      <c r="K9" s="457"/>
      <c r="L9" s="456">
        <v>0</v>
      </c>
    </row>
    <row r="10" spans="1:13" ht="15.75" x14ac:dyDescent="0.2">
      <c r="A10" s="74" t="s">
        <v>402</v>
      </c>
      <c r="B10" s="455">
        <v>11758375</v>
      </c>
      <c r="C10" s="454"/>
      <c r="D10" s="455">
        <v>13327989</v>
      </c>
      <c r="E10" s="454"/>
      <c r="F10" s="453">
        <v>11802331</v>
      </c>
      <c r="G10" s="454"/>
      <c r="H10" s="455">
        <v>9905697</v>
      </c>
      <c r="I10" s="454"/>
      <c r="J10" s="455">
        <v>2613412</v>
      </c>
      <c r="K10" s="454"/>
      <c r="L10" s="453">
        <v>36720</v>
      </c>
      <c r="M10" s="452"/>
    </row>
    <row r="11" spans="1:13" ht="15.75" x14ac:dyDescent="0.2">
      <c r="A11" s="235"/>
      <c r="B11" s="235"/>
      <c r="C11" s="235"/>
      <c r="D11" s="235"/>
      <c r="E11" s="235"/>
      <c r="F11" s="235"/>
      <c r="G11" s="235"/>
      <c r="H11" s="235"/>
      <c r="I11" s="235"/>
      <c r="J11" s="235"/>
      <c r="K11" s="235"/>
      <c r="L11" s="235"/>
    </row>
    <row r="12" spans="1:13" ht="15.75" x14ac:dyDescent="0.2">
      <c r="A12" s="248" t="s">
        <v>401</v>
      </c>
      <c r="B12" s="248"/>
      <c r="C12" s="248"/>
      <c r="D12" s="248"/>
      <c r="E12" s="248"/>
      <c r="F12" s="248"/>
      <c r="G12" s="248"/>
      <c r="H12" s="248"/>
      <c r="I12" s="248"/>
      <c r="J12" s="248"/>
      <c r="K12" s="235"/>
      <c r="L12" s="235"/>
    </row>
  </sheetData>
  <mergeCells count="3">
    <mergeCell ref="A4:A5"/>
    <mergeCell ref="B4:F4"/>
    <mergeCell ref="H4:L4"/>
  </mergeCells>
  <printOptions horizontalCentered="1" verticalCentered="1"/>
  <pageMargins left="0.98425196850393704" right="0.39370078740157483" top="0.39370078740157483" bottom="0.39370078740157483" header="0" footer="0.19685039370078741"/>
  <pageSetup orientation="landscape" r:id="rId1"/>
  <headerFooter>
    <oddFooter>&amp;R356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0DA"/>
  </sheetPr>
  <dimension ref="A1:G25"/>
  <sheetViews>
    <sheetView showGridLines="0" view="pageBreakPreview" zoomScaleNormal="70" zoomScaleSheetLayoutView="100" workbookViewId="0">
      <selection activeCell="G12" sqref="G12"/>
    </sheetView>
  </sheetViews>
  <sheetFormatPr baseColWidth="10" defaultColWidth="11.42578125" defaultRowHeight="15" x14ac:dyDescent="0.2"/>
  <cols>
    <col min="1" max="1" width="74.42578125" style="451" customWidth="1"/>
    <col min="2" max="2" width="10.7109375" style="451" customWidth="1"/>
    <col min="3" max="3" width="3.7109375" style="451" customWidth="1"/>
    <col min="4" max="4" width="10.7109375" style="451" customWidth="1"/>
    <col min="5" max="5" width="3.7109375" style="451" customWidth="1"/>
    <col min="6" max="6" width="10.7109375" style="451" customWidth="1"/>
    <col min="7" max="7" width="3.7109375" style="451" customWidth="1"/>
    <col min="8" max="258" width="11.42578125" style="451"/>
    <col min="259" max="259" width="74.42578125" style="451" customWidth="1"/>
    <col min="260" max="260" width="17.5703125" style="451" customWidth="1"/>
    <col min="261" max="261" width="16.42578125" style="451" customWidth="1"/>
    <col min="262" max="262" width="7" style="451" customWidth="1"/>
    <col min="263" max="514" width="11.42578125" style="451"/>
    <col min="515" max="515" width="74.42578125" style="451" customWidth="1"/>
    <col min="516" max="516" width="17.5703125" style="451" customWidth="1"/>
    <col min="517" max="517" width="16.42578125" style="451" customWidth="1"/>
    <col min="518" max="518" width="7" style="451" customWidth="1"/>
    <col min="519" max="770" width="11.42578125" style="451"/>
    <col min="771" max="771" width="74.42578125" style="451" customWidth="1"/>
    <col min="772" max="772" width="17.5703125" style="451" customWidth="1"/>
    <col min="773" max="773" width="16.42578125" style="451" customWidth="1"/>
    <col min="774" max="774" width="7" style="451" customWidth="1"/>
    <col min="775" max="1026" width="11.42578125" style="451"/>
    <col min="1027" max="1027" width="74.42578125" style="451" customWidth="1"/>
    <col min="1028" max="1028" width="17.5703125" style="451" customWidth="1"/>
    <col min="1029" max="1029" width="16.42578125" style="451" customWidth="1"/>
    <col min="1030" max="1030" width="7" style="451" customWidth="1"/>
    <col min="1031" max="1282" width="11.42578125" style="451"/>
    <col min="1283" max="1283" width="74.42578125" style="451" customWidth="1"/>
    <col min="1284" max="1284" width="17.5703125" style="451" customWidth="1"/>
    <col min="1285" max="1285" width="16.42578125" style="451" customWidth="1"/>
    <col min="1286" max="1286" width="7" style="451" customWidth="1"/>
    <col min="1287" max="1538" width="11.42578125" style="451"/>
    <col min="1539" max="1539" width="74.42578125" style="451" customWidth="1"/>
    <col min="1540" max="1540" width="17.5703125" style="451" customWidth="1"/>
    <col min="1541" max="1541" width="16.42578125" style="451" customWidth="1"/>
    <col min="1542" max="1542" width="7" style="451" customWidth="1"/>
    <col min="1543" max="1794" width="11.42578125" style="451"/>
    <col min="1795" max="1795" width="74.42578125" style="451" customWidth="1"/>
    <col min="1796" max="1796" width="17.5703125" style="451" customWidth="1"/>
    <col min="1797" max="1797" width="16.42578125" style="451" customWidth="1"/>
    <col min="1798" max="1798" width="7" style="451" customWidth="1"/>
    <col min="1799" max="2050" width="11.42578125" style="451"/>
    <col min="2051" max="2051" width="74.42578125" style="451" customWidth="1"/>
    <col min="2052" max="2052" width="17.5703125" style="451" customWidth="1"/>
    <col min="2053" max="2053" width="16.42578125" style="451" customWidth="1"/>
    <col min="2054" max="2054" width="7" style="451" customWidth="1"/>
    <col min="2055" max="2306" width="11.42578125" style="451"/>
    <col min="2307" max="2307" width="74.42578125" style="451" customWidth="1"/>
    <col min="2308" max="2308" width="17.5703125" style="451" customWidth="1"/>
    <col min="2309" max="2309" width="16.42578125" style="451" customWidth="1"/>
    <col min="2310" max="2310" width="7" style="451" customWidth="1"/>
    <col min="2311" max="2562" width="11.42578125" style="451"/>
    <col min="2563" max="2563" width="74.42578125" style="451" customWidth="1"/>
    <col min="2564" max="2564" width="17.5703125" style="451" customWidth="1"/>
    <col min="2565" max="2565" width="16.42578125" style="451" customWidth="1"/>
    <col min="2566" max="2566" width="7" style="451" customWidth="1"/>
    <col min="2567" max="2818" width="11.42578125" style="451"/>
    <col min="2819" max="2819" width="74.42578125" style="451" customWidth="1"/>
    <col min="2820" max="2820" width="17.5703125" style="451" customWidth="1"/>
    <col min="2821" max="2821" width="16.42578125" style="451" customWidth="1"/>
    <col min="2822" max="2822" width="7" style="451" customWidth="1"/>
    <col min="2823" max="3074" width="11.42578125" style="451"/>
    <col min="3075" max="3075" width="74.42578125" style="451" customWidth="1"/>
    <col min="3076" max="3076" width="17.5703125" style="451" customWidth="1"/>
    <col min="3077" max="3077" width="16.42578125" style="451" customWidth="1"/>
    <col min="3078" max="3078" width="7" style="451" customWidth="1"/>
    <col min="3079" max="3330" width="11.42578125" style="451"/>
    <col min="3331" max="3331" width="74.42578125" style="451" customWidth="1"/>
    <col min="3332" max="3332" width="17.5703125" style="451" customWidth="1"/>
    <col min="3333" max="3333" width="16.42578125" style="451" customWidth="1"/>
    <col min="3334" max="3334" width="7" style="451" customWidth="1"/>
    <col min="3335" max="3586" width="11.42578125" style="451"/>
    <col min="3587" max="3587" width="74.42578125" style="451" customWidth="1"/>
    <col min="3588" max="3588" width="17.5703125" style="451" customWidth="1"/>
    <col min="3589" max="3589" width="16.42578125" style="451" customWidth="1"/>
    <col min="3590" max="3590" width="7" style="451" customWidth="1"/>
    <col min="3591" max="3842" width="11.42578125" style="451"/>
    <col min="3843" max="3843" width="74.42578125" style="451" customWidth="1"/>
    <col min="3844" max="3844" width="17.5703125" style="451" customWidth="1"/>
    <col min="3845" max="3845" width="16.42578125" style="451" customWidth="1"/>
    <col min="3846" max="3846" width="7" style="451" customWidth="1"/>
    <col min="3847" max="4098" width="11.42578125" style="451"/>
    <col min="4099" max="4099" width="74.42578125" style="451" customWidth="1"/>
    <col min="4100" max="4100" width="17.5703125" style="451" customWidth="1"/>
    <col min="4101" max="4101" width="16.42578125" style="451" customWidth="1"/>
    <col min="4102" max="4102" width="7" style="451" customWidth="1"/>
    <col min="4103" max="4354" width="11.42578125" style="451"/>
    <col min="4355" max="4355" width="74.42578125" style="451" customWidth="1"/>
    <col min="4356" max="4356" width="17.5703125" style="451" customWidth="1"/>
    <col min="4357" max="4357" width="16.42578125" style="451" customWidth="1"/>
    <col min="4358" max="4358" width="7" style="451" customWidth="1"/>
    <col min="4359" max="4610" width="11.42578125" style="451"/>
    <col min="4611" max="4611" width="74.42578125" style="451" customWidth="1"/>
    <col min="4612" max="4612" width="17.5703125" style="451" customWidth="1"/>
    <col min="4613" max="4613" width="16.42578125" style="451" customWidth="1"/>
    <col min="4614" max="4614" width="7" style="451" customWidth="1"/>
    <col min="4615" max="4866" width="11.42578125" style="451"/>
    <col min="4867" max="4867" width="74.42578125" style="451" customWidth="1"/>
    <col min="4868" max="4868" width="17.5703125" style="451" customWidth="1"/>
    <col min="4869" max="4869" width="16.42578125" style="451" customWidth="1"/>
    <col min="4870" max="4870" width="7" style="451" customWidth="1"/>
    <col min="4871" max="5122" width="11.42578125" style="451"/>
    <col min="5123" max="5123" width="74.42578125" style="451" customWidth="1"/>
    <col min="5124" max="5124" width="17.5703125" style="451" customWidth="1"/>
    <col min="5125" max="5125" width="16.42578125" style="451" customWidth="1"/>
    <col min="5126" max="5126" width="7" style="451" customWidth="1"/>
    <col min="5127" max="5378" width="11.42578125" style="451"/>
    <col min="5379" max="5379" width="74.42578125" style="451" customWidth="1"/>
    <col min="5380" max="5380" width="17.5703125" style="451" customWidth="1"/>
    <col min="5381" max="5381" width="16.42578125" style="451" customWidth="1"/>
    <col min="5382" max="5382" width="7" style="451" customWidth="1"/>
    <col min="5383" max="5634" width="11.42578125" style="451"/>
    <col min="5635" max="5635" width="74.42578125" style="451" customWidth="1"/>
    <col min="5636" max="5636" width="17.5703125" style="451" customWidth="1"/>
    <col min="5637" max="5637" width="16.42578125" style="451" customWidth="1"/>
    <col min="5638" max="5638" width="7" style="451" customWidth="1"/>
    <col min="5639" max="5890" width="11.42578125" style="451"/>
    <col min="5891" max="5891" width="74.42578125" style="451" customWidth="1"/>
    <col min="5892" max="5892" width="17.5703125" style="451" customWidth="1"/>
    <col min="5893" max="5893" width="16.42578125" style="451" customWidth="1"/>
    <col min="5894" max="5894" width="7" style="451" customWidth="1"/>
    <col min="5895" max="6146" width="11.42578125" style="451"/>
    <col min="6147" max="6147" width="74.42578125" style="451" customWidth="1"/>
    <col min="6148" max="6148" width="17.5703125" style="451" customWidth="1"/>
    <col min="6149" max="6149" width="16.42578125" style="451" customWidth="1"/>
    <col min="6150" max="6150" width="7" style="451" customWidth="1"/>
    <col min="6151" max="6402" width="11.42578125" style="451"/>
    <col min="6403" max="6403" width="74.42578125" style="451" customWidth="1"/>
    <col min="6404" max="6404" width="17.5703125" style="451" customWidth="1"/>
    <col min="6405" max="6405" width="16.42578125" style="451" customWidth="1"/>
    <col min="6406" max="6406" width="7" style="451" customWidth="1"/>
    <col min="6407" max="6658" width="11.42578125" style="451"/>
    <col min="6659" max="6659" width="74.42578125" style="451" customWidth="1"/>
    <col min="6660" max="6660" width="17.5703125" style="451" customWidth="1"/>
    <col min="6661" max="6661" width="16.42578125" style="451" customWidth="1"/>
    <col min="6662" max="6662" width="7" style="451" customWidth="1"/>
    <col min="6663" max="6914" width="11.42578125" style="451"/>
    <col min="6915" max="6915" width="74.42578125" style="451" customWidth="1"/>
    <col min="6916" max="6916" width="17.5703125" style="451" customWidth="1"/>
    <col min="6917" max="6917" width="16.42578125" style="451" customWidth="1"/>
    <col min="6918" max="6918" width="7" style="451" customWidth="1"/>
    <col min="6919" max="7170" width="11.42578125" style="451"/>
    <col min="7171" max="7171" width="74.42578125" style="451" customWidth="1"/>
    <col min="7172" max="7172" width="17.5703125" style="451" customWidth="1"/>
    <col min="7173" max="7173" width="16.42578125" style="451" customWidth="1"/>
    <col min="7174" max="7174" width="7" style="451" customWidth="1"/>
    <col min="7175" max="7426" width="11.42578125" style="451"/>
    <col min="7427" max="7427" width="74.42578125" style="451" customWidth="1"/>
    <col min="7428" max="7428" width="17.5703125" style="451" customWidth="1"/>
    <col min="7429" max="7429" width="16.42578125" style="451" customWidth="1"/>
    <col min="7430" max="7430" width="7" style="451" customWidth="1"/>
    <col min="7431" max="7682" width="11.42578125" style="451"/>
    <col min="7683" max="7683" width="74.42578125" style="451" customWidth="1"/>
    <col min="7684" max="7684" width="17.5703125" style="451" customWidth="1"/>
    <col min="7685" max="7685" width="16.42578125" style="451" customWidth="1"/>
    <col min="7686" max="7686" width="7" style="451" customWidth="1"/>
    <col min="7687" max="7938" width="11.42578125" style="451"/>
    <col min="7939" max="7939" width="74.42578125" style="451" customWidth="1"/>
    <col min="7940" max="7940" width="17.5703125" style="451" customWidth="1"/>
    <col min="7941" max="7941" width="16.42578125" style="451" customWidth="1"/>
    <col min="7942" max="7942" width="7" style="451" customWidth="1"/>
    <col min="7943" max="8194" width="11.42578125" style="451"/>
    <col min="8195" max="8195" width="74.42578125" style="451" customWidth="1"/>
    <col min="8196" max="8196" width="17.5703125" style="451" customWidth="1"/>
    <col min="8197" max="8197" width="16.42578125" style="451" customWidth="1"/>
    <col min="8198" max="8198" width="7" style="451" customWidth="1"/>
    <col min="8199" max="8450" width="11.42578125" style="451"/>
    <col min="8451" max="8451" width="74.42578125" style="451" customWidth="1"/>
    <col min="8452" max="8452" width="17.5703125" style="451" customWidth="1"/>
    <col min="8453" max="8453" width="16.42578125" style="451" customWidth="1"/>
    <col min="8454" max="8454" width="7" style="451" customWidth="1"/>
    <col min="8455" max="8706" width="11.42578125" style="451"/>
    <col min="8707" max="8707" width="74.42578125" style="451" customWidth="1"/>
    <col min="8708" max="8708" width="17.5703125" style="451" customWidth="1"/>
    <col min="8709" max="8709" width="16.42578125" style="451" customWidth="1"/>
    <col min="8710" max="8710" width="7" style="451" customWidth="1"/>
    <col min="8711" max="8962" width="11.42578125" style="451"/>
    <col min="8963" max="8963" width="74.42578125" style="451" customWidth="1"/>
    <col min="8964" max="8964" width="17.5703125" style="451" customWidth="1"/>
    <col min="8965" max="8965" width="16.42578125" style="451" customWidth="1"/>
    <col min="8966" max="8966" width="7" style="451" customWidth="1"/>
    <col min="8967" max="9218" width="11.42578125" style="451"/>
    <col min="9219" max="9219" width="74.42578125" style="451" customWidth="1"/>
    <col min="9220" max="9220" width="17.5703125" style="451" customWidth="1"/>
    <col min="9221" max="9221" width="16.42578125" style="451" customWidth="1"/>
    <col min="9222" max="9222" width="7" style="451" customWidth="1"/>
    <col min="9223" max="9474" width="11.42578125" style="451"/>
    <col min="9475" max="9475" width="74.42578125" style="451" customWidth="1"/>
    <col min="9476" max="9476" width="17.5703125" style="451" customWidth="1"/>
    <col min="9477" max="9477" width="16.42578125" style="451" customWidth="1"/>
    <col min="9478" max="9478" width="7" style="451" customWidth="1"/>
    <col min="9479" max="9730" width="11.42578125" style="451"/>
    <col min="9731" max="9731" width="74.42578125" style="451" customWidth="1"/>
    <col min="9732" max="9732" width="17.5703125" style="451" customWidth="1"/>
    <col min="9733" max="9733" width="16.42578125" style="451" customWidth="1"/>
    <col min="9734" max="9734" width="7" style="451" customWidth="1"/>
    <col min="9735" max="9986" width="11.42578125" style="451"/>
    <col min="9987" max="9987" width="74.42578125" style="451" customWidth="1"/>
    <col min="9988" max="9988" width="17.5703125" style="451" customWidth="1"/>
    <col min="9989" max="9989" width="16.42578125" style="451" customWidth="1"/>
    <col min="9990" max="9990" width="7" style="451" customWidth="1"/>
    <col min="9991" max="10242" width="11.42578125" style="451"/>
    <col min="10243" max="10243" width="74.42578125" style="451" customWidth="1"/>
    <col min="10244" max="10244" width="17.5703125" style="451" customWidth="1"/>
    <col min="10245" max="10245" width="16.42578125" style="451" customWidth="1"/>
    <col min="10246" max="10246" width="7" style="451" customWidth="1"/>
    <col min="10247" max="10498" width="11.42578125" style="451"/>
    <col min="10499" max="10499" width="74.42578125" style="451" customWidth="1"/>
    <col min="10500" max="10500" width="17.5703125" style="451" customWidth="1"/>
    <col min="10501" max="10501" width="16.42578125" style="451" customWidth="1"/>
    <col min="10502" max="10502" width="7" style="451" customWidth="1"/>
    <col min="10503" max="10754" width="11.42578125" style="451"/>
    <col min="10755" max="10755" width="74.42578125" style="451" customWidth="1"/>
    <col min="10756" max="10756" width="17.5703125" style="451" customWidth="1"/>
    <col min="10757" max="10757" width="16.42578125" style="451" customWidth="1"/>
    <col min="10758" max="10758" width="7" style="451" customWidth="1"/>
    <col min="10759" max="11010" width="11.42578125" style="451"/>
    <col min="11011" max="11011" width="74.42578125" style="451" customWidth="1"/>
    <col min="11012" max="11012" width="17.5703125" style="451" customWidth="1"/>
    <col min="11013" max="11013" width="16.42578125" style="451" customWidth="1"/>
    <col min="11014" max="11014" width="7" style="451" customWidth="1"/>
    <col min="11015" max="11266" width="11.42578125" style="451"/>
    <col min="11267" max="11267" width="74.42578125" style="451" customWidth="1"/>
    <col min="11268" max="11268" width="17.5703125" style="451" customWidth="1"/>
    <col min="11269" max="11269" width="16.42578125" style="451" customWidth="1"/>
    <col min="11270" max="11270" width="7" style="451" customWidth="1"/>
    <col min="11271" max="11522" width="11.42578125" style="451"/>
    <col min="11523" max="11523" width="74.42578125" style="451" customWidth="1"/>
    <col min="11524" max="11524" width="17.5703125" style="451" customWidth="1"/>
    <col min="11525" max="11525" width="16.42578125" style="451" customWidth="1"/>
    <col min="11526" max="11526" width="7" style="451" customWidth="1"/>
    <col min="11527" max="11778" width="11.42578125" style="451"/>
    <col min="11779" max="11779" width="74.42578125" style="451" customWidth="1"/>
    <col min="11780" max="11780" width="17.5703125" style="451" customWidth="1"/>
    <col min="11781" max="11781" width="16.42578125" style="451" customWidth="1"/>
    <col min="11782" max="11782" width="7" style="451" customWidth="1"/>
    <col min="11783" max="12034" width="11.42578125" style="451"/>
    <col min="12035" max="12035" width="74.42578125" style="451" customWidth="1"/>
    <col min="12036" max="12036" width="17.5703125" style="451" customWidth="1"/>
    <col min="12037" max="12037" width="16.42578125" style="451" customWidth="1"/>
    <col min="12038" max="12038" width="7" style="451" customWidth="1"/>
    <col min="12039" max="12290" width="11.42578125" style="451"/>
    <col min="12291" max="12291" width="74.42578125" style="451" customWidth="1"/>
    <col min="12292" max="12292" width="17.5703125" style="451" customWidth="1"/>
    <col min="12293" max="12293" width="16.42578125" style="451" customWidth="1"/>
    <col min="12294" max="12294" width="7" style="451" customWidth="1"/>
    <col min="12295" max="12546" width="11.42578125" style="451"/>
    <col min="12547" max="12547" width="74.42578125" style="451" customWidth="1"/>
    <col min="12548" max="12548" width="17.5703125" style="451" customWidth="1"/>
    <col min="12549" max="12549" width="16.42578125" style="451" customWidth="1"/>
    <col min="12550" max="12550" width="7" style="451" customWidth="1"/>
    <col min="12551" max="12802" width="11.42578125" style="451"/>
    <col min="12803" max="12803" width="74.42578125" style="451" customWidth="1"/>
    <col min="12804" max="12804" width="17.5703125" style="451" customWidth="1"/>
    <col min="12805" max="12805" width="16.42578125" style="451" customWidth="1"/>
    <col min="12806" max="12806" width="7" style="451" customWidth="1"/>
    <col min="12807" max="13058" width="11.42578125" style="451"/>
    <col min="13059" max="13059" width="74.42578125" style="451" customWidth="1"/>
    <col min="13060" max="13060" width="17.5703125" style="451" customWidth="1"/>
    <col min="13061" max="13061" width="16.42578125" style="451" customWidth="1"/>
    <col min="13062" max="13062" width="7" style="451" customWidth="1"/>
    <col min="13063" max="13314" width="11.42578125" style="451"/>
    <col min="13315" max="13315" width="74.42578125" style="451" customWidth="1"/>
    <col min="13316" max="13316" width="17.5703125" style="451" customWidth="1"/>
    <col min="13317" max="13317" width="16.42578125" style="451" customWidth="1"/>
    <col min="13318" max="13318" width="7" style="451" customWidth="1"/>
    <col min="13319" max="13570" width="11.42578125" style="451"/>
    <col min="13571" max="13571" width="74.42578125" style="451" customWidth="1"/>
    <col min="13572" max="13572" width="17.5703125" style="451" customWidth="1"/>
    <col min="13573" max="13573" width="16.42578125" style="451" customWidth="1"/>
    <col min="13574" max="13574" width="7" style="451" customWidth="1"/>
    <col min="13575" max="13826" width="11.42578125" style="451"/>
    <col min="13827" max="13827" width="74.42578125" style="451" customWidth="1"/>
    <col min="13828" max="13828" width="17.5703125" style="451" customWidth="1"/>
    <col min="13829" max="13829" width="16.42578125" style="451" customWidth="1"/>
    <col min="13830" max="13830" width="7" style="451" customWidth="1"/>
    <col min="13831" max="14082" width="11.42578125" style="451"/>
    <col min="14083" max="14083" width="74.42578125" style="451" customWidth="1"/>
    <col min="14084" max="14084" width="17.5703125" style="451" customWidth="1"/>
    <col min="14085" max="14085" width="16.42578125" style="451" customWidth="1"/>
    <col min="14086" max="14086" width="7" style="451" customWidth="1"/>
    <col min="14087" max="14338" width="11.42578125" style="451"/>
    <col min="14339" max="14339" width="74.42578125" style="451" customWidth="1"/>
    <col min="14340" max="14340" width="17.5703125" style="451" customWidth="1"/>
    <col min="14341" max="14341" width="16.42578125" style="451" customWidth="1"/>
    <col min="14342" max="14342" width="7" style="451" customWidth="1"/>
    <col min="14343" max="14594" width="11.42578125" style="451"/>
    <col min="14595" max="14595" width="74.42578125" style="451" customWidth="1"/>
    <col min="14596" max="14596" width="17.5703125" style="451" customWidth="1"/>
    <col min="14597" max="14597" width="16.42578125" style="451" customWidth="1"/>
    <col min="14598" max="14598" width="7" style="451" customWidth="1"/>
    <col min="14599" max="14850" width="11.42578125" style="451"/>
    <col min="14851" max="14851" width="74.42578125" style="451" customWidth="1"/>
    <col min="14852" max="14852" width="17.5703125" style="451" customWidth="1"/>
    <col min="14853" max="14853" width="16.42578125" style="451" customWidth="1"/>
    <col min="14854" max="14854" width="7" style="451" customWidth="1"/>
    <col min="14855" max="15106" width="11.42578125" style="451"/>
    <col min="15107" max="15107" width="74.42578125" style="451" customWidth="1"/>
    <col min="15108" max="15108" width="17.5703125" style="451" customWidth="1"/>
    <col min="15109" max="15109" width="16.42578125" style="451" customWidth="1"/>
    <col min="15110" max="15110" width="7" style="451" customWidth="1"/>
    <col min="15111" max="15362" width="11.42578125" style="451"/>
    <col min="15363" max="15363" width="74.42578125" style="451" customWidth="1"/>
    <col min="15364" max="15364" width="17.5703125" style="451" customWidth="1"/>
    <col min="15365" max="15365" width="16.42578125" style="451" customWidth="1"/>
    <col min="15366" max="15366" width="7" style="451" customWidth="1"/>
    <col min="15367" max="15618" width="11.42578125" style="451"/>
    <col min="15619" max="15619" width="74.42578125" style="451" customWidth="1"/>
    <col min="15620" max="15620" width="17.5703125" style="451" customWidth="1"/>
    <col min="15621" max="15621" width="16.42578125" style="451" customWidth="1"/>
    <col min="15622" max="15622" width="7" style="451" customWidth="1"/>
    <col min="15623" max="15874" width="11.42578125" style="451"/>
    <col min="15875" max="15875" width="74.42578125" style="451" customWidth="1"/>
    <col min="15876" max="15876" width="17.5703125" style="451" customWidth="1"/>
    <col min="15877" max="15877" width="16.42578125" style="451" customWidth="1"/>
    <col min="15878" max="15878" width="7" style="451" customWidth="1"/>
    <col min="15879" max="16130" width="11.42578125" style="451"/>
    <col min="16131" max="16131" width="74.42578125" style="451" customWidth="1"/>
    <col min="16132" max="16132" width="17.5703125" style="451" customWidth="1"/>
    <col min="16133" max="16133" width="16.42578125" style="451" customWidth="1"/>
    <col min="16134" max="16134" width="7" style="451" customWidth="1"/>
    <col min="16135" max="16384" width="11.42578125" style="451"/>
  </cols>
  <sheetData>
    <row r="1" spans="1:7" s="467" customFormat="1" ht="18" x14ac:dyDescent="0.25">
      <c r="A1" s="471" t="s">
        <v>406</v>
      </c>
      <c r="B1" s="471"/>
      <c r="C1" s="471"/>
      <c r="D1" s="471"/>
      <c r="E1" s="472"/>
      <c r="F1" s="472"/>
      <c r="G1" s="472" t="s">
        <v>272</v>
      </c>
    </row>
    <row r="2" spans="1:7" s="467" customFormat="1" ht="18" x14ac:dyDescent="0.25">
      <c r="A2" s="471" t="s">
        <v>53</v>
      </c>
      <c r="B2" s="471"/>
      <c r="C2" s="471"/>
      <c r="D2" s="473"/>
      <c r="E2" s="471"/>
      <c r="F2" s="471"/>
    </row>
    <row r="3" spans="1:7" ht="18.75" customHeight="1" x14ac:dyDescent="0.25">
      <c r="A3" s="474"/>
      <c r="B3" s="474"/>
      <c r="C3" s="474"/>
      <c r="D3" s="474"/>
      <c r="E3" s="474"/>
      <c r="F3" s="474"/>
    </row>
    <row r="4" spans="1:7" s="464" customFormat="1" ht="18" customHeight="1" x14ac:dyDescent="0.2">
      <c r="A4" s="520" t="s">
        <v>10</v>
      </c>
      <c r="B4" s="522" t="s">
        <v>407</v>
      </c>
      <c r="C4" s="522"/>
      <c r="D4" s="522"/>
      <c r="E4" s="522"/>
      <c r="F4" s="522"/>
      <c r="G4" s="449"/>
    </row>
    <row r="5" spans="1:7" s="464" customFormat="1" ht="18" customHeight="1" x14ac:dyDescent="0.2">
      <c r="A5" s="521"/>
      <c r="B5" s="256">
        <v>2012</v>
      </c>
      <c r="C5" s="256"/>
      <c r="D5" s="475">
        <v>2013</v>
      </c>
      <c r="E5" s="475"/>
      <c r="F5" s="475">
        <v>2014</v>
      </c>
      <c r="G5" s="256"/>
    </row>
    <row r="6" spans="1:7" ht="15" customHeight="1" x14ac:dyDescent="0.2">
      <c r="A6" s="72" t="s">
        <v>408</v>
      </c>
      <c r="B6" s="476">
        <v>210</v>
      </c>
      <c r="C6" s="476"/>
      <c r="D6" s="476">
        <v>113</v>
      </c>
      <c r="E6" s="476"/>
      <c r="F6" s="476">
        <v>97</v>
      </c>
    </row>
    <row r="7" spans="1:7" ht="15" customHeight="1" x14ac:dyDescent="0.2">
      <c r="A7" s="73" t="s">
        <v>409</v>
      </c>
      <c r="B7" s="477">
        <v>54</v>
      </c>
      <c r="C7" s="477"/>
      <c r="D7" s="477">
        <v>1</v>
      </c>
      <c r="E7" s="477"/>
      <c r="F7" s="477">
        <v>15</v>
      </c>
    </row>
    <row r="8" spans="1:7" ht="15" customHeight="1" x14ac:dyDescent="0.2">
      <c r="A8" s="73" t="s">
        <v>410</v>
      </c>
      <c r="B8" s="478">
        <v>9110</v>
      </c>
      <c r="C8" s="478"/>
      <c r="D8" s="478">
        <v>10309</v>
      </c>
      <c r="E8" s="478"/>
      <c r="F8" s="478">
        <v>8006</v>
      </c>
    </row>
    <row r="9" spans="1:7" ht="15" customHeight="1" x14ac:dyDescent="0.2">
      <c r="A9" s="73" t="s">
        <v>411</v>
      </c>
      <c r="B9" s="478">
        <v>1665</v>
      </c>
      <c r="C9" s="478"/>
      <c r="D9" s="478">
        <v>962</v>
      </c>
      <c r="E9" s="478"/>
      <c r="F9" s="478">
        <v>132</v>
      </c>
    </row>
    <row r="10" spans="1:7" ht="15" customHeight="1" x14ac:dyDescent="0.2">
      <c r="A10" s="73" t="s">
        <v>412</v>
      </c>
      <c r="B10" s="478">
        <v>1386</v>
      </c>
      <c r="C10" s="478"/>
      <c r="D10" s="478">
        <v>924</v>
      </c>
      <c r="E10" s="478"/>
      <c r="F10" s="478">
        <v>584</v>
      </c>
    </row>
    <row r="11" spans="1:7" ht="15" customHeight="1" x14ac:dyDescent="0.2">
      <c r="A11" s="73" t="s">
        <v>413</v>
      </c>
      <c r="B11" s="478">
        <v>10</v>
      </c>
      <c r="C11" s="478"/>
      <c r="D11" s="478">
        <v>52</v>
      </c>
      <c r="E11" s="478"/>
      <c r="F11" s="478">
        <v>35</v>
      </c>
    </row>
    <row r="12" spans="1:7" ht="15" customHeight="1" x14ac:dyDescent="0.2">
      <c r="A12" s="73" t="s">
        <v>414</v>
      </c>
      <c r="B12" s="478">
        <v>0</v>
      </c>
      <c r="C12" s="478"/>
      <c r="D12" s="478">
        <v>0</v>
      </c>
      <c r="E12" s="478"/>
      <c r="F12" s="478">
        <v>8</v>
      </c>
    </row>
    <row r="13" spans="1:7" ht="15" customHeight="1" x14ac:dyDescent="0.2">
      <c r="A13" s="73" t="s">
        <v>415</v>
      </c>
      <c r="B13" s="478">
        <v>4806</v>
      </c>
      <c r="C13" s="478"/>
      <c r="D13" s="478">
        <v>4599</v>
      </c>
      <c r="E13" s="478"/>
      <c r="F13" s="478">
        <v>628</v>
      </c>
    </row>
    <row r="14" spans="1:7" ht="15" customHeight="1" x14ac:dyDescent="0.2">
      <c r="A14" s="73" t="s">
        <v>416</v>
      </c>
      <c r="B14" s="477">
        <v>1530</v>
      </c>
      <c r="C14" s="477"/>
      <c r="D14" s="477">
        <v>0</v>
      </c>
      <c r="E14" s="477"/>
      <c r="F14" s="477">
        <v>416</v>
      </c>
    </row>
    <row r="15" spans="1:7" ht="15" customHeight="1" x14ac:dyDescent="0.2">
      <c r="A15" s="73" t="s">
        <v>417</v>
      </c>
      <c r="B15" s="478">
        <v>3836</v>
      </c>
      <c r="C15" s="478"/>
      <c r="D15" s="478">
        <v>0</v>
      </c>
      <c r="E15" s="478"/>
      <c r="F15" s="478">
        <v>2724</v>
      </c>
    </row>
    <row r="16" spans="1:7" ht="15" customHeight="1" x14ac:dyDescent="0.2">
      <c r="A16" s="73" t="s">
        <v>418</v>
      </c>
      <c r="B16" s="478">
        <v>3238</v>
      </c>
      <c r="C16" s="478"/>
      <c r="D16" s="478">
        <v>2980</v>
      </c>
      <c r="E16" s="478"/>
      <c r="F16" s="478">
        <v>2177</v>
      </c>
    </row>
    <row r="17" spans="1:7" ht="47.25" x14ac:dyDescent="0.2">
      <c r="A17" s="73" t="s">
        <v>419</v>
      </c>
      <c r="B17" s="477">
        <v>179</v>
      </c>
      <c r="C17" s="477"/>
      <c r="D17" s="477">
        <v>0</v>
      </c>
      <c r="E17" s="477"/>
      <c r="F17" s="477">
        <v>0</v>
      </c>
    </row>
    <row r="18" spans="1:7" ht="47.25" x14ac:dyDescent="0.2">
      <c r="A18" s="73" t="s">
        <v>420</v>
      </c>
      <c r="B18" s="477">
        <v>43</v>
      </c>
      <c r="C18" s="477"/>
      <c r="D18" s="478">
        <v>1125</v>
      </c>
      <c r="E18" s="478"/>
      <c r="F18" s="478">
        <v>690</v>
      </c>
    </row>
    <row r="19" spans="1:7" ht="15.75" x14ac:dyDescent="0.2">
      <c r="A19" s="73" t="s">
        <v>421</v>
      </c>
      <c r="B19" s="477">
        <v>384</v>
      </c>
      <c r="C19" s="477"/>
      <c r="D19" s="477">
        <v>648</v>
      </c>
      <c r="E19" s="477"/>
      <c r="F19" s="477">
        <v>381</v>
      </c>
    </row>
    <row r="20" spans="1:7" ht="15.75" x14ac:dyDescent="0.2">
      <c r="A20" s="73" t="s">
        <v>422</v>
      </c>
      <c r="B20" s="477">
        <v>328</v>
      </c>
      <c r="C20" s="477"/>
      <c r="D20" s="477">
        <v>408</v>
      </c>
      <c r="E20" s="477"/>
      <c r="F20" s="477">
        <v>1567</v>
      </c>
    </row>
    <row r="21" spans="1:7" ht="15.75" x14ac:dyDescent="0.2">
      <c r="A21" s="73" t="s">
        <v>423</v>
      </c>
      <c r="B21" s="477">
        <v>16</v>
      </c>
      <c r="C21" s="477"/>
      <c r="D21" s="477">
        <v>23</v>
      </c>
      <c r="E21" s="477"/>
      <c r="F21" s="477">
        <v>26</v>
      </c>
    </row>
    <row r="22" spans="1:7" ht="15.75" x14ac:dyDescent="0.2">
      <c r="A22" s="73" t="s">
        <v>424</v>
      </c>
      <c r="B22" s="477">
        <v>124</v>
      </c>
      <c r="C22" s="477"/>
      <c r="D22" s="477">
        <v>177</v>
      </c>
      <c r="E22" s="477"/>
      <c r="F22" s="477">
        <v>278</v>
      </c>
    </row>
    <row r="23" spans="1:7" ht="16.5" customHeight="1" x14ac:dyDescent="0.2">
      <c r="A23" s="74" t="s">
        <v>425</v>
      </c>
      <c r="B23" s="479">
        <v>97</v>
      </c>
      <c r="C23" s="479"/>
      <c r="D23" s="479">
        <v>58</v>
      </c>
      <c r="E23" s="479"/>
      <c r="F23" s="479">
        <v>46</v>
      </c>
      <c r="G23" s="452"/>
    </row>
    <row r="24" spans="1:7" ht="15.75" x14ac:dyDescent="0.2">
      <c r="A24" s="459"/>
      <c r="B24" s="459"/>
      <c r="C24" s="459"/>
      <c r="D24" s="459"/>
      <c r="E24" s="457"/>
      <c r="F24" s="457"/>
    </row>
    <row r="25" spans="1:7" ht="15" customHeight="1" x14ac:dyDescent="0.25">
      <c r="A25" s="480" t="s">
        <v>426</v>
      </c>
      <c r="B25" s="480"/>
      <c r="C25" s="480"/>
      <c r="D25" s="480"/>
      <c r="E25" s="480"/>
      <c r="F25" s="480"/>
    </row>
  </sheetData>
  <mergeCells count="2">
    <mergeCell ref="A4:A5"/>
    <mergeCell ref="B4:F4"/>
  </mergeCells>
  <printOptions horizontalCentered="1" verticalCentered="1"/>
  <pageMargins left="0.98425196850393704" right="0.39370078740157483" top="0.39370078740157483" bottom="0.39370078740157483" header="0" footer="0.19685039370078741"/>
  <pageSetup scale="97" orientation="landscape" r:id="rId1"/>
  <headerFooter>
    <oddFooter>&amp;L&amp;"Tahoma,Normal"357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0DA"/>
    <pageSetUpPr fitToPage="1"/>
  </sheetPr>
  <dimension ref="A1:N35"/>
  <sheetViews>
    <sheetView showGridLines="0" view="pageBreakPreview" zoomScaleNormal="120" zoomScaleSheetLayoutView="100" workbookViewId="0">
      <selection activeCell="G12" sqref="G12"/>
    </sheetView>
  </sheetViews>
  <sheetFormatPr baseColWidth="10" defaultColWidth="11.42578125" defaultRowHeight="12.75" x14ac:dyDescent="0.2"/>
  <cols>
    <col min="1" max="1" width="37.28515625" customWidth="1"/>
    <col min="2" max="2" width="10.7109375" customWidth="1"/>
    <col min="3" max="3" width="3.7109375" customWidth="1"/>
    <col min="4" max="4" width="10.7109375" customWidth="1"/>
    <col min="5" max="5" width="3.7109375" customWidth="1"/>
    <col min="6" max="6" width="10.42578125" customWidth="1"/>
    <col min="7" max="7" width="3.7109375" customWidth="1"/>
    <col min="8" max="8" width="10.7109375" customWidth="1"/>
    <col min="9" max="9" width="3.7109375" customWidth="1"/>
    <col min="10" max="10" width="10.7109375" customWidth="1"/>
    <col min="11" max="11" width="3.7109375" customWidth="1"/>
    <col min="12" max="12" width="10.7109375" customWidth="1"/>
    <col min="13" max="13" width="3.7109375" customWidth="1"/>
  </cols>
  <sheetData>
    <row r="1" spans="1:14" ht="16.5" customHeight="1" x14ac:dyDescent="0.2">
      <c r="A1" s="40" t="s">
        <v>390</v>
      </c>
      <c r="B1" s="38"/>
      <c r="C1" s="38"/>
      <c r="D1" s="38"/>
      <c r="E1" s="38"/>
      <c r="F1" s="38"/>
      <c r="G1" s="38"/>
      <c r="H1" s="38"/>
      <c r="I1" s="39"/>
      <c r="J1" s="38"/>
      <c r="K1" s="38"/>
      <c r="L1" s="38"/>
      <c r="M1" s="42" t="s">
        <v>273</v>
      </c>
    </row>
    <row r="2" spans="1:14" ht="18" x14ac:dyDescent="0.2">
      <c r="A2" s="41" t="s">
        <v>53</v>
      </c>
      <c r="B2" s="38"/>
      <c r="C2" s="38"/>
      <c r="D2" s="38"/>
      <c r="E2" s="38"/>
      <c r="F2" s="38"/>
      <c r="G2" s="38"/>
      <c r="H2" s="38"/>
      <c r="I2" s="38"/>
      <c r="J2" s="38"/>
      <c r="K2" s="38"/>
      <c r="L2" s="38"/>
      <c r="M2" s="38"/>
    </row>
    <row r="3" spans="1:14" ht="18.75" customHeight="1" x14ac:dyDescent="0.2">
      <c r="A3" s="38"/>
      <c r="B3" s="38"/>
      <c r="C3" s="38"/>
      <c r="D3" s="38"/>
      <c r="E3" s="38"/>
      <c r="F3" s="38"/>
      <c r="G3" s="38"/>
      <c r="H3" s="38"/>
      <c r="I3" s="38"/>
      <c r="J3" s="38"/>
      <c r="K3" s="38"/>
      <c r="L3" s="38"/>
      <c r="M3" s="38"/>
    </row>
    <row r="4" spans="1:14" ht="20.100000000000001" customHeight="1" x14ac:dyDescent="0.2">
      <c r="A4" s="525" t="s">
        <v>10</v>
      </c>
      <c r="B4" s="512">
        <v>2012</v>
      </c>
      <c r="C4" s="512"/>
      <c r="D4" s="512"/>
      <c r="E4" s="43"/>
      <c r="F4" s="512">
        <v>2013</v>
      </c>
      <c r="G4" s="512"/>
      <c r="H4" s="512"/>
      <c r="I4" s="43"/>
      <c r="J4" s="512">
        <v>2014</v>
      </c>
      <c r="K4" s="512"/>
      <c r="L4" s="512"/>
      <c r="M4" s="43"/>
    </row>
    <row r="5" spans="1:14" ht="20.100000000000001" customHeight="1" x14ac:dyDescent="0.2">
      <c r="A5" s="526"/>
      <c r="B5" s="526" t="s">
        <v>15</v>
      </c>
      <c r="C5" s="526"/>
      <c r="D5" s="528" t="s">
        <v>16</v>
      </c>
      <c r="E5" s="526"/>
      <c r="F5" s="526" t="s">
        <v>15</v>
      </c>
      <c r="G5" s="526"/>
      <c r="H5" s="528" t="s">
        <v>16</v>
      </c>
      <c r="I5" s="526"/>
      <c r="J5" s="526" t="s">
        <v>15</v>
      </c>
      <c r="K5" s="526"/>
      <c r="L5" s="528" t="s">
        <v>16</v>
      </c>
      <c r="M5" s="526"/>
    </row>
    <row r="6" spans="1:14" ht="15" customHeight="1" x14ac:dyDescent="0.2">
      <c r="A6" s="72" t="s">
        <v>51</v>
      </c>
      <c r="B6" s="44">
        <v>45</v>
      </c>
      <c r="C6" s="45"/>
      <c r="D6" s="46">
        <v>1</v>
      </c>
      <c r="E6" s="47"/>
      <c r="F6" s="44">
        <v>33</v>
      </c>
      <c r="G6" s="45"/>
      <c r="H6" s="46">
        <v>1</v>
      </c>
      <c r="I6" s="47"/>
      <c r="J6" s="48">
        <v>39</v>
      </c>
      <c r="K6" s="45"/>
      <c r="L6" s="46">
        <v>1</v>
      </c>
      <c r="M6" s="47"/>
    </row>
    <row r="7" spans="1:14" ht="15" customHeight="1" x14ac:dyDescent="0.2">
      <c r="A7" s="73" t="s">
        <v>17</v>
      </c>
      <c r="B7" s="50">
        <v>45</v>
      </c>
      <c r="C7" s="51"/>
      <c r="D7" s="52">
        <f>B7/B6</f>
        <v>1</v>
      </c>
      <c r="E7" s="53"/>
      <c r="F7" s="50">
        <v>33</v>
      </c>
      <c r="G7" s="51"/>
      <c r="H7" s="52">
        <v>1</v>
      </c>
      <c r="I7" s="53"/>
      <c r="J7" s="54">
        <v>39</v>
      </c>
      <c r="K7" s="51"/>
      <c r="L7" s="52">
        <v>1</v>
      </c>
      <c r="M7" s="53"/>
      <c r="N7" s="342"/>
    </row>
    <row r="8" spans="1:14" ht="15" customHeight="1" x14ac:dyDescent="0.2">
      <c r="A8" s="74" t="s">
        <v>18</v>
      </c>
      <c r="B8" s="55">
        <v>0</v>
      </c>
      <c r="C8" s="56"/>
      <c r="D8" s="57">
        <f>B8/B6</f>
        <v>0</v>
      </c>
      <c r="E8" s="58"/>
      <c r="F8" s="55">
        <v>0</v>
      </c>
      <c r="G8" s="56"/>
      <c r="H8" s="57">
        <v>0</v>
      </c>
      <c r="I8" s="58"/>
      <c r="J8" s="59">
        <v>0</v>
      </c>
      <c r="K8" s="56"/>
      <c r="L8" s="57">
        <v>0</v>
      </c>
      <c r="M8" s="58"/>
    </row>
    <row r="9" spans="1:14" ht="15" customHeight="1" x14ac:dyDescent="0.2">
      <c r="A9" s="410" t="s">
        <v>4</v>
      </c>
      <c r="B9" s="69">
        <f>SUM(B10:B13)</f>
        <v>45</v>
      </c>
      <c r="C9" s="69"/>
      <c r="D9" s="70">
        <f>SUM(D10:D13)</f>
        <v>1</v>
      </c>
      <c r="E9" s="71"/>
      <c r="F9" s="69">
        <f>SUM(F10:F13)</f>
        <v>33</v>
      </c>
      <c r="G9" s="69"/>
      <c r="H9" s="70">
        <f>SUM(H10:H13)</f>
        <v>1</v>
      </c>
      <c r="I9" s="71"/>
      <c r="J9" s="69">
        <f>SUM(J10:J13)</f>
        <v>39</v>
      </c>
      <c r="K9" s="69"/>
      <c r="L9" s="70">
        <f>SUM(L10:L13)</f>
        <v>1</v>
      </c>
      <c r="M9" s="71"/>
    </row>
    <row r="10" spans="1:14" ht="15" customHeight="1" x14ac:dyDescent="0.2">
      <c r="A10" s="72" t="s">
        <v>19</v>
      </c>
      <c r="B10" s="44">
        <v>8</v>
      </c>
      <c r="C10" s="45"/>
      <c r="D10" s="63">
        <v>0.18</v>
      </c>
      <c r="E10" s="47"/>
      <c r="F10" s="44">
        <v>1</v>
      </c>
      <c r="G10" s="64" t="s">
        <v>20</v>
      </c>
      <c r="H10" s="63">
        <v>3.0300000000000001E-2</v>
      </c>
      <c r="I10" s="47"/>
      <c r="J10" s="48">
        <v>3</v>
      </c>
      <c r="K10" s="64" t="s">
        <v>20</v>
      </c>
      <c r="L10" s="63">
        <v>7.6899999999999996E-2</v>
      </c>
      <c r="M10" s="47"/>
    </row>
    <row r="11" spans="1:14" ht="15" customHeight="1" x14ac:dyDescent="0.2">
      <c r="A11" s="73" t="s">
        <v>21</v>
      </c>
      <c r="B11" s="50">
        <v>37</v>
      </c>
      <c r="C11" s="51"/>
      <c r="D11" s="65">
        <v>0.82</v>
      </c>
      <c r="E11" s="53"/>
      <c r="F11" s="50">
        <v>32</v>
      </c>
      <c r="G11" s="51"/>
      <c r="H11" s="65">
        <v>0.96970000000000001</v>
      </c>
      <c r="I11" s="53"/>
      <c r="J11" s="54">
        <v>36</v>
      </c>
      <c r="K11" s="51"/>
      <c r="L11" s="65">
        <v>0.92310000000000003</v>
      </c>
      <c r="M11" s="53"/>
    </row>
    <row r="12" spans="1:14" ht="15" customHeight="1" x14ac:dyDescent="0.2">
      <c r="A12" s="73" t="s">
        <v>22</v>
      </c>
      <c r="B12" s="50">
        <v>0</v>
      </c>
      <c r="C12" s="51"/>
      <c r="D12" s="52">
        <v>0</v>
      </c>
      <c r="E12" s="53"/>
      <c r="F12" s="50">
        <v>0</v>
      </c>
      <c r="G12" s="51"/>
      <c r="H12" s="52">
        <v>0</v>
      </c>
      <c r="I12" s="53"/>
      <c r="J12" s="54">
        <v>0</v>
      </c>
      <c r="K12" s="51"/>
      <c r="L12" s="52">
        <v>0</v>
      </c>
      <c r="M12" s="53"/>
    </row>
    <row r="13" spans="1:14" ht="15" customHeight="1" x14ac:dyDescent="0.2">
      <c r="A13" s="74" t="s">
        <v>18</v>
      </c>
      <c r="B13" s="55">
        <v>0</v>
      </c>
      <c r="C13" s="56"/>
      <c r="D13" s="57">
        <v>0</v>
      </c>
      <c r="E13" s="58"/>
      <c r="F13" s="55">
        <v>0</v>
      </c>
      <c r="G13" s="56"/>
      <c r="H13" s="57">
        <v>0</v>
      </c>
      <c r="I13" s="58"/>
      <c r="J13" s="59">
        <v>0</v>
      </c>
      <c r="K13" s="56"/>
      <c r="L13" s="57">
        <v>0</v>
      </c>
      <c r="M13" s="58"/>
    </row>
    <row r="14" spans="1:14" ht="15" customHeight="1" x14ac:dyDescent="0.2">
      <c r="A14" s="410" t="s">
        <v>4</v>
      </c>
      <c r="B14" s="60">
        <f>SUM(B15:B20)</f>
        <v>45</v>
      </c>
      <c r="C14" s="60"/>
      <c r="D14" s="61">
        <f>SUM(D15:D20)</f>
        <v>1</v>
      </c>
      <c r="E14" s="62"/>
      <c r="F14" s="60">
        <f>SUM(F15:F20)</f>
        <v>33</v>
      </c>
      <c r="G14" s="60"/>
      <c r="H14" s="70">
        <f>SUM(H15:H20)</f>
        <v>1</v>
      </c>
      <c r="I14" s="71"/>
      <c r="J14" s="69">
        <f>SUM(J15:J20)</f>
        <v>39</v>
      </c>
      <c r="K14" s="69"/>
      <c r="L14" s="70">
        <f>SUM(L15:L20)</f>
        <v>1</v>
      </c>
      <c r="M14" s="62"/>
    </row>
    <row r="15" spans="1:14" ht="15" customHeight="1" x14ac:dyDescent="0.2">
      <c r="A15" s="72" t="s">
        <v>23</v>
      </c>
      <c r="B15" s="44">
        <v>1</v>
      </c>
      <c r="C15" s="45"/>
      <c r="D15" s="46">
        <v>2.2200000000000001E-2</v>
      </c>
      <c r="E15" s="47"/>
      <c r="F15" s="44">
        <v>0</v>
      </c>
      <c r="G15" s="45"/>
      <c r="H15" s="46">
        <v>0</v>
      </c>
      <c r="I15" s="47"/>
      <c r="J15" s="48">
        <v>0</v>
      </c>
      <c r="K15" s="45"/>
      <c r="L15" s="52">
        <v>0</v>
      </c>
      <c r="M15" s="47"/>
    </row>
    <row r="16" spans="1:14" ht="15" customHeight="1" x14ac:dyDescent="0.2">
      <c r="A16" s="73" t="s">
        <v>46</v>
      </c>
      <c r="B16" s="50">
        <v>6</v>
      </c>
      <c r="C16" s="51"/>
      <c r="D16" s="52">
        <v>0.13339999999999999</v>
      </c>
      <c r="E16" s="53"/>
      <c r="F16" s="50">
        <v>5</v>
      </c>
      <c r="G16" s="51"/>
      <c r="H16" s="52">
        <v>0.1515</v>
      </c>
      <c r="I16" s="53"/>
      <c r="J16" s="54">
        <v>17</v>
      </c>
      <c r="K16" s="51"/>
      <c r="L16" s="52">
        <v>0.43590000000000001</v>
      </c>
      <c r="M16" s="53"/>
    </row>
    <row r="17" spans="1:13" ht="15" customHeight="1" x14ac:dyDescent="0.2">
      <c r="A17" s="73" t="s">
        <v>24</v>
      </c>
      <c r="B17" s="50">
        <v>3</v>
      </c>
      <c r="C17" s="51"/>
      <c r="D17" s="52">
        <v>6.6600000000000006E-2</v>
      </c>
      <c r="E17" s="53"/>
      <c r="F17" s="50">
        <v>0</v>
      </c>
      <c r="G17" s="51"/>
      <c r="H17" s="52">
        <v>0</v>
      </c>
      <c r="I17" s="53"/>
      <c r="J17" s="54">
        <v>0</v>
      </c>
      <c r="K17" s="51"/>
      <c r="L17" s="52">
        <v>0</v>
      </c>
      <c r="M17" s="53"/>
    </row>
    <row r="18" spans="1:13" ht="15" customHeight="1" x14ac:dyDescent="0.2">
      <c r="A18" s="73" t="s">
        <v>25</v>
      </c>
      <c r="B18" s="50">
        <v>34</v>
      </c>
      <c r="C18" s="51"/>
      <c r="D18" s="52">
        <v>0.75560000000000005</v>
      </c>
      <c r="E18" s="53"/>
      <c r="F18" s="50">
        <v>27</v>
      </c>
      <c r="G18" s="51"/>
      <c r="H18" s="52">
        <v>0.81820000000000004</v>
      </c>
      <c r="I18" s="53"/>
      <c r="J18" s="54">
        <v>16</v>
      </c>
      <c r="K18" s="51"/>
      <c r="L18" s="52">
        <v>0.4103</v>
      </c>
      <c r="M18" s="53"/>
    </row>
    <row r="19" spans="1:13" ht="15" customHeight="1" x14ac:dyDescent="0.2">
      <c r="A19" s="73" t="s">
        <v>26</v>
      </c>
      <c r="B19" s="50">
        <v>1</v>
      </c>
      <c r="C19" s="51"/>
      <c r="D19" s="65">
        <v>2.2200000000000001E-2</v>
      </c>
      <c r="E19" s="53"/>
      <c r="F19" s="50">
        <v>1</v>
      </c>
      <c r="G19" s="51"/>
      <c r="H19" s="65">
        <v>3.0300000000000001E-2</v>
      </c>
      <c r="I19" s="53"/>
      <c r="J19" s="54">
        <v>6</v>
      </c>
      <c r="K19" s="51"/>
      <c r="L19" s="65">
        <v>0.15379999999999999</v>
      </c>
      <c r="M19" s="53"/>
    </row>
    <row r="20" spans="1:13" ht="15" customHeight="1" x14ac:dyDescent="0.2">
      <c r="A20" s="74" t="s">
        <v>18</v>
      </c>
      <c r="B20" s="55">
        <v>0</v>
      </c>
      <c r="C20" s="56"/>
      <c r="D20" s="57">
        <v>0</v>
      </c>
      <c r="E20" s="58"/>
      <c r="F20" s="55">
        <v>0</v>
      </c>
      <c r="G20" s="56"/>
      <c r="H20" s="57">
        <v>0</v>
      </c>
      <c r="I20" s="58"/>
      <c r="J20" s="59">
        <v>0</v>
      </c>
      <c r="K20" s="56"/>
      <c r="L20" s="57">
        <v>0</v>
      </c>
      <c r="M20" s="58"/>
    </row>
    <row r="21" spans="1:13" ht="15" customHeight="1" x14ac:dyDescent="0.2">
      <c r="A21" s="49"/>
      <c r="B21" s="50"/>
      <c r="C21" s="51"/>
      <c r="D21" s="52"/>
      <c r="E21" s="53"/>
      <c r="F21" s="50"/>
      <c r="G21" s="51"/>
      <c r="H21" s="52"/>
      <c r="I21" s="53"/>
      <c r="J21" s="66"/>
      <c r="K21" s="51"/>
      <c r="L21" s="52"/>
      <c r="M21" s="53"/>
    </row>
    <row r="22" spans="1:13" ht="15" customHeight="1" x14ac:dyDescent="0.2">
      <c r="A22" s="67" t="s">
        <v>52</v>
      </c>
      <c r="B22" s="68"/>
      <c r="C22" s="68"/>
      <c r="D22" s="68"/>
      <c r="E22" s="68"/>
      <c r="F22" s="68"/>
      <c r="G22" s="68"/>
      <c r="H22" s="68"/>
      <c r="I22" s="68"/>
      <c r="J22" s="68"/>
      <c r="K22" s="68"/>
      <c r="L22" s="68"/>
      <c r="M22" s="68"/>
    </row>
    <row r="23" spans="1:13" ht="36" customHeight="1" x14ac:dyDescent="0.2">
      <c r="A23" s="527" t="s">
        <v>56</v>
      </c>
      <c r="B23" s="527"/>
      <c r="C23" s="527"/>
      <c r="D23" s="527"/>
      <c r="E23" s="527"/>
      <c r="F23" s="527"/>
      <c r="G23" s="527"/>
      <c r="H23" s="527"/>
      <c r="I23" s="527"/>
      <c r="J23" s="527"/>
      <c r="K23" s="527"/>
      <c r="L23" s="527"/>
      <c r="M23" s="527"/>
    </row>
    <row r="24" spans="1:13" ht="15" customHeight="1" x14ac:dyDescent="0.2">
      <c r="A24" s="38" t="s">
        <v>14</v>
      </c>
      <c r="B24" s="68"/>
      <c r="C24" s="68"/>
      <c r="D24" s="68"/>
      <c r="E24" s="68"/>
      <c r="F24" s="68"/>
      <c r="G24" s="68"/>
      <c r="H24" s="68"/>
      <c r="I24" s="68"/>
      <c r="J24" s="68"/>
      <c r="K24" s="68"/>
      <c r="L24" s="68"/>
      <c r="M24" s="68"/>
    </row>
    <row r="25" spans="1:13" x14ac:dyDescent="0.2">
      <c r="A25" s="8"/>
      <c r="B25" s="524"/>
      <c r="C25" s="524"/>
      <c r="D25" s="524"/>
      <c r="E25" s="8"/>
      <c r="F25" s="6"/>
      <c r="G25" s="6"/>
      <c r="H25" s="6"/>
      <c r="I25" s="6"/>
      <c r="J25" s="6"/>
      <c r="K25" s="6"/>
      <c r="L25" s="6"/>
      <c r="M25" s="6"/>
    </row>
    <row r="26" spans="1:13" x14ac:dyDescent="0.2">
      <c r="A26" s="8"/>
      <c r="B26" s="8"/>
      <c r="C26" s="8"/>
      <c r="D26" s="8"/>
      <c r="E26" s="8"/>
      <c r="F26" s="6"/>
      <c r="G26" s="6"/>
      <c r="H26" s="6"/>
      <c r="I26" s="6"/>
      <c r="J26" s="6"/>
      <c r="K26" s="6"/>
      <c r="L26" s="6"/>
      <c r="M26" s="6"/>
    </row>
    <row r="27" spans="1:13" x14ac:dyDescent="0.2">
      <c r="A27" s="8"/>
      <c r="B27" s="8"/>
      <c r="C27" s="8"/>
      <c r="D27" s="8"/>
      <c r="E27" s="8"/>
      <c r="F27" s="6"/>
      <c r="G27" s="6"/>
      <c r="H27" s="6"/>
      <c r="I27" s="6"/>
      <c r="J27" s="6"/>
      <c r="K27" s="6"/>
      <c r="L27" s="6"/>
      <c r="M27" s="6"/>
    </row>
    <row r="28" spans="1:13" x14ac:dyDescent="0.2">
      <c r="A28" s="8"/>
      <c r="B28" s="524"/>
      <c r="C28" s="524"/>
      <c r="D28" s="524"/>
      <c r="E28" s="8"/>
      <c r="F28" s="6"/>
      <c r="G28" s="6"/>
      <c r="H28" s="6"/>
      <c r="I28" s="6"/>
      <c r="J28" s="6"/>
      <c r="K28" s="6"/>
      <c r="L28" s="6"/>
      <c r="M28" s="6"/>
    </row>
    <row r="29" spans="1:13" x14ac:dyDescent="0.2">
      <c r="A29" s="8"/>
      <c r="B29" s="8"/>
      <c r="C29" s="8"/>
      <c r="D29" s="8"/>
      <c r="E29" s="8"/>
      <c r="F29" s="6"/>
      <c r="G29" s="6"/>
      <c r="H29" s="6"/>
      <c r="I29" s="6"/>
      <c r="J29" s="6"/>
      <c r="K29" s="6"/>
      <c r="L29" s="6"/>
      <c r="M29" s="6"/>
    </row>
    <row r="30" spans="1:13" x14ac:dyDescent="0.2">
      <c r="A30" s="8"/>
      <c r="B30" s="8"/>
      <c r="C30" s="8"/>
      <c r="D30" s="8"/>
      <c r="E30" s="8"/>
      <c r="F30" s="6"/>
      <c r="G30" s="6"/>
      <c r="H30" s="6"/>
      <c r="I30" s="6"/>
      <c r="J30" s="6"/>
      <c r="K30" s="6"/>
      <c r="L30" s="6"/>
      <c r="M30" s="6"/>
    </row>
    <row r="31" spans="1:13" x14ac:dyDescent="0.2">
      <c r="A31" s="6"/>
      <c r="B31" s="6"/>
      <c r="C31" s="6"/>
      <c r="D31" s="6"/>
      <c r="E31" s="6"/>
      <c r="F31" s="6"/>
      <c r="G31" s="6"/>
      <c r="H31" s="6"/>
      <c r="I31" s="6"/>
      <c r="J31" s="6"/>
      <c r="K31" s="6"/>
      <c r="L31" s="6"/>
      <c r="M31" s="6"/>
    </row>
    <row r="32" spans="1:13" x14ac:dyDescent="0.2">
      <c r="A32" s="3"/>
      <c r="B32" s="3"/>
      <c r="C32" s="3"/>
      <c r="D32" s="3"/>
      <c r="E32" s="3"/>
      <c r="F32" s="3"/>
      <c r="G32" s="3"/>
      <c r="H32" s="3"/>
      <c r="I32" s="3"/>
      <c r="J32" s="3"/>
      <c r="K32" s="3"/>
      <c r="L32" s="3"/>
      <c r="M32" s="3"/>
    </row>
    <row r="33" spans="1:13" x14ac:dyDescent="0.2">
      <c r="A33" s="3"/>
      <c r="B33" s="3"/>
      <c r="C33" s="3"/>
      <c r="D33" s="3"/>
      <c r="E33" s="3"/>
      <c r="F33" s="3"/>
      <c r="G33" s="3"/>
      <c r="H33" s="3"/>
      <c r="I33" s="3"/>
      <c r="J33" s="3"/>
      <c r="K33" s="3"/>
      <c r="L33" s="3"/>
      <c r="M33" s="3"/>
    </row>
    <row r="34" spans="1:13" x14ac:dyDescent="0.2">
      <c r="A34" s="3"/>
      <c r="B34" s="3"/>
      <c r="C34" s="3"/>
      <c r="D34" s="3"/>
      <c r="E34" s="3"/>
      <c r="F34" s="3"/>
      <c r="G34" s="3"/>
      <c r="H34" s="3"/>
      <c r="I34" s="3"/>
      <c r="J34" s="3"/>
      <c r="K34" s="3"/>
      <c r="L34" s="3"/>
      <c r="M34" s="3"/>
    </row>
    <row r="35" spans="1:13" x14ac:dyDescent="0.2">
      <c r="A35" s="3"/>
      <c r="B35" s="3"/>
      <c r="C35" s="3"/>
      <c r="D35" s="3"/>
      <c r="E35" s="3"/>
      <c r="F35" s="3"/>
      <c r="G35" s="3"/>
      <c r="H35" s="3"/>
      <c r="I35" s="3"/>
      <c r="J35" s="3"/>
      <c r="K35" s="3"/>
      <c r="L35" s="3"/>
      <c r="M35" s="3"/>
    </row>
  </sheetData>
  <mergeCells count="13">
    <mergeCell ref="B25:D25"/>
    <mergeCell ref="B28:D28"/>
    <mergeCell ref="A4:A5"/>
    <mergeCell ref="B4:D4"/>
    <mergeCell ref="F4:H4"/>
    <mergeCell ref="A23:M23"/>
    <mergeCell ref="J4:L4"/>
    <mergeCell ref="B5:C5"/>
    <mergeCell ref="D5:E5"/>
    <mergeCell ref="F5:G5"/>
    <mergeCell ref="H5:I5"/>
    <mergeCell ref="J5:K5"/>
    <mergeCell ref="L5:M5"/>
  </mergeCells>
  <printOptions horizontalCentered="1" verticalCentered="1"/>
  <pageMargins left="0.98425196850393704" right="0.39370078740157483" top="0.39370078740157483" bottom="0.39370078740157483" header="0" footer="0.19685039370078741"/>
  <pageSetup fitToHeight="0" orientation="landscape" r:id="rId1"/>
  <headerFooter>
    <oddFooter>&amp;R358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0DA"/>
  </sheetPr>
  <dimension ref="A1:G33"/>
  <sheetViews>
    <sheetView showGridLines="0" view="pageBreakPreview" topLeftCell="A10" zoomScaleSheetLayoutView="100" workbookViewId="0">
      <selection activeCell="G12" sqref="G12"/>
    </sheetView>
  </sheetViews>
  <sheetFormatPr baseColWidth="10" defaultColWidth="11.42578125" defaultRowHeight="12.75" x14ac:dyDescent="0.2"/>
  <cols>
    <col min="1" max="1" width="35.7109375" customWidth="1"/>
    <col min="2" max="2" width="22.7109375" customWidth="1"/>
    <col min="3" max="3" width="3.7109375" customWidth="1"/>
    <col min="4" max="4" width="22.7109375" customWidth="1"/>
    <col min="5" max="5" width="3.7109375" customWidth="1"/>
    <col min="6" max="6" width="22.7109375" customWidth="1"/>
    <col min="7" max="7" width="3.7109375" customWidth="1"/>
  </cols>
  <sheetData>
    <row r="1" spans="1:7" s="1" customFormat="1" ht="19.5" customHeight="1" x14ac:dyDescent="0.2">
      <c r="A1" s="93" t="s">
        <v>391</v>
      </c>
      <c r="B1" s="94"/>
      <c r="C1" s="94"/>
      <c r="D1" s="94"/>
      <c r="E1" s="42"/>
      <c r="F1" s="94"/>
      <c r="G1" s="42" t="s">
        <v>274</v>
      </c>
    </row>
    <row r="2" spans="1:7" s="1" customFormat="1" ht="15" customHeight="1" x14ac:dyDescent="0.2">
      <c r="A2" s="41" t="s">
        <v>53</v>
      </c>
      <c r="B2" s="94"/>
      <c r="C2" s="94"/>
      <c r="D2" s="94"/>
      <c r="E2" s="94"/>
      <c r="F2" s="94"/>
      <c r="G2" s="94"/>
    </row>
    <row r="3" spans="1:7" ht="15" customHeight="1" x14ac:dyDescent="0.2">
      <c r="A3" s="38"/>
      <c r="B3" s="38"/>
      <c r="C3" s="38"/>
      <c r="D3" s="38"/>
      <c r="E3" s="75"/>
      <c r="F3" s="38"/>
      <c r="G3" s="75"/>
    </row>
    <row r="4" spans="1:7" ht="20.100000000000001" customHeight="1" x14ac:dyDescent="0.2">
      <c r="A4" s="76" t="s">
        <v>10</v>
      </c>
      <c r="B4" s="77">
        <v>2012</v>
      </c>
      <c r="C4" s="76"/>
      <c r="D4" s="77">
        <v>2013</v>
      </c>
      <c r="E4" s="77"/>
      <c r="F4" s="77">
        <v>2014</v>
      </c>
      <c r="G4" s="77"/>
    </row>
    <row r="5" spans="1:7" s="5" customFormat="1" ht="15" customHeight="1" x14ac:dyDescent="0.2">
      <c r="A5" s="409" t="s">
        <v>4</v>
      </c>
      <c r="B5" s="78">
        <f>B8+B7+B6</f>
        <v>7312</v>
      </c>
      <c r="C5" s="79"/>
      <c r="D5" s="78">
        <f>D8+D7+D6</f>
        <v>7270</v>
      </c>
      <c r="E5" s="80"/>
      <c r="F5" s="78">
        <f>F8+F7+F6</f>
        <v>7324</v>
      </c>
      <c r="G5" s="80"/>
    </row>
    <row r="6" spans="1:7" s="5" customFormat="1" ht="15" customHeight="1" x14ac:dyDescent="0.2">
      <c r="A6" s="96" t="s">
        <v>11</v>
      </c>
      <c r="B6" s="81">
        <v>1396</v>
      </c>
      <c r="C6" s="82"/>
      <c r="D6" s="81">
        <v>1502</v>
      </c>
      <c r="E6" s="81"/>
      <c r="F6" s="81">
        <v>1105</v>
      </c>
      <c r="G6" s="81"/>
    </row>
    <row r="7" spans="1:7" s="5" customFormat="1" ht="15" customHeight="1" x14ac:dyDescent="0.2">
      <c r="A7" s="97" t="s">
        <v>12</v>
      </c>
      <c r="B7" s="28">
        <v>1191</v>
      </c>
      <c r="C7" s="84"/>
      <c r="D7" s="28">
        <v>1274</v>
      </c>
      <c r="E7" s="28"/>
      <c r="F7" s="28">
        <v>934</v>
      </c>
      <c r="G7" s="28"/>
    </row>
    <row r="8" spans="1:7" s="5" customFormat="1" ht="15" customHeight="1" x14ac:dyDescent="0.2">
      <c r="A8" s="98" t="s">
        <v>13</v>
      </c>
      <c r="B8" s="31">
        <v>4725</v>
      </c>
      <c r="C8" s="85"/>
      <c r="D8" s="31">
        <v>4494</v>
      </c>
      <c r="E8" s="31"/>
      <c r="F8" s="31">
        <v>5285</v>
      </c>
      <c r="G8" s="31"/>
    </row>
    <row r="9" spans="1:7" ht="15" customHeight="1" x14ac:dyDescent="0.2">
      <c r="A9" s="38"/>
      <c r="B9" s="38"/>
      <c r="C9" s="38"/>
      <c r="D9" s="38"/>
      <c r="E9" s="38"/>
      <c r="F9" s="38"/>
      <c r="G9" s="38"/>
    </row>
    <row r="10" spans="1:7" ht="15" customHeight="1" x14ac:dyDescent="0.25">
      <c r="A10" s="527" t="s">
        <v>14</v>
      </c>
      <c r="B10" s="527"/>
      <c r="C10" s="527"/>
      <c r="D10" s="527"/>
      <c r="E10" s="527"/>
      <c r="F10" s="86"/>
      <c r="G10" s="86"/>
    </row>
    <row r="11" spans="1:7" ht="15" customHeight="1" x14ac:dyDescent="0.25">
      <c r="A11" s="529"/>
      <c r="B11" s="529"/>
      <c r="C11" s="529"/>
      <c r="D11" s="529"/>
      <c r="E11" s="529"/>
      <c r="F11" s="86"/>
      <c r="G11" s="86"/>
    </row>
    <row r="12" spans="1:7" ht="15" customHeight="1" x14ac:dyDescent="0.25">
      <c r="A12" s="99"/>
      <c r="B12" s="99"/>
      <c r="C12" s="99"/>
      <c r="D12" s="99"/>
      <c r="E12" s="99"/>
      <c r="F12" s="86"/>
      <c r="G12" s="86"/>
    </row>
    <row r="13" spans="1:7" ht="15" customHeight="1" x14ac:dyDescent="0.25">
      <c r="A13" s="99"/>
      <c r="B13" s="99"/>
      <c r="C13" s="99"/>
      <c r="D13" s="99"/>
      <c r="E13" s="99"/>
      <c r="F13" s="86"/>
      <c r="G13" s="86"/>
    </row>
    <row r="14" spans="1:7" ht="15" customHeight="1" x14ac:dyDescent="0.25">
      <c r="A14" s="86"/>
      <c r="B14" s="86"/>
      <c r="C14" s="86"/>
      <c r="D14" s="86"/>
      <c r="E14" s="86"/>
      <c r="F14" s="86"/>
      <c r="G14" s="86"/>
    </row>
    <row r="15" spans="1:7" ht="15" customHeight="1" x14ac:dyDescent="0.25">
      <c r="A15" s="86"/>
      <c r="B15" s="86"/>
      <c r="C15" s="86"/>
      <c r="D15" s="86"/>
      <c r="E15" s="86"/>
      <c r="F15" s="86"/>
      <c r="G15" s="86"/>
    </row>
    <row r="16" spans="1:7" ht="15" customHeight="1" x14ac:dyDescent="0.2">
      <c r="A16" s="93" t="s">
        <v>54</v>
      </c>
      <c r="B16" s="95"/>
      <c r="C16" s="95"/>
      <c r="D16" s="95"/>
      <c r="E16" s="42"/>
      <c r="F16" s="95"/>
      <c r="G16" s="42" t="s">
        <v>275</v>
      </c>
    </row>
    <row r="17" spans="1:7" ht="15" customHeight="1" x14ac:dyDescent="0.2">
      <c r="A17" s="41" t="s">
        <v>53</v>
      </c>
      <c r="B17" s="94"/>
      <c r="C17" s="95"/>
      <c r="D17" s="95"/>
      <c r="E17" s="95"/>
      <c r="F17" s="95"/>
      <c r="G17" s="95"/>
    </row>
    <row r="18" spans="1:7" ht="15" customHeight="1" x14ac:dyDescent="0.2">
      <c r="A18" s="38"/>
      <c r="B18" s="75"/>
      <c r="C18" s="38"/>
      <c r="D18" s="38"/>
      <c r="E18" s="38"/>
      <c r="F18" s="38"/>
      <c r="G18" s="38"/>
    </row>
    <row r="19" spans="1:7" ht="20.100000000000001" customHeight="1" x14ac:dyDescent="0.2">
      <c r="A19" s="76" t="s">
        <v>10</v>
      </c>
      <c r="B19" s="77">
        <v>2012</v>
      </c>
      <c r="C19" s="77"/>
      <c r="D19" s="77">
        <v>2013</v>
      </c>
      <c r="E19" s="77"/>
      <c r="F19" s="77">
        <v>2014</v>
      </c>
      <c r="G19" s="77"/>
    </row>
    <row r="20" spans="1:7" ht="15" customHeight="1" x14ac:dyDescent="0.2">
      <c r="A20" s="96" t="s">
        <v>27</v>
      </c>
      <c r="B20" s="87">
        <v>337</v>
      </c>
      <c r="C20" s="88"/>
      <c r="D20" s="87">
        <v>195</v>
      </c>
      <c r="E20" s="88"/>
      <c r="F20" s="87">
        <v>200</v>
      </c>
      <c r="G20" s="89"/>
    </row>
    <row r="21" spans="1:7" ht="15" customHeight="1" x14ac:dyDescent="0.2">
      <c r="A21" s="97" t="s">
        <v>28</v>
      </c>
      <c r="B21" s="39">
        <v>92</v>
      </c>
      <c r="C21" s="89"/>
      <c r="D21" s="39">
        <v>50</v>
      </c>
      <c r="E21" s="89"/>
      <c r="F21" s="39">
        <v>32</v>
      </c>
      <c r="G21" s="89"/>
    </row>
    <row r="22" spans="1:7" ht="15" customHeight="1" x14ac:dyDescent="0.2">
      <c r="A22" s="97" t="s">
        <v>29</v>
      </c>
      <c r="B22" s="83">
        <v>73</v>
      </c>
      <c r="C22" s="89"/>
      <c r="D22" s="83">
        <v>21</v>
      </c>
      <c r="E22" s="89"/>
      <c r="F22" s="83">
        <v>22</v>
      </c>
      <c r="G22" s="89"/>
    </row>
    <row r="23" spans="1:7" ht="15" customHeight="1" x14ac:dyDescent="0.2">
      <c r="A23" s="97" t="s">
        <v>436</v>
      </c>
      <c r="B23" s="39">
        <v>21</v>
      </c>
      <c r="C23" s="89"/>
      <c r="D23" s="39">
        <v>5</v>
      </c>
      <c r="E23" s="89"/>
      <c r="F23" s="39">
        <v>5</v>
      </c>
      <c r="G23" s="89"/>
    </row>
    <row r="24" spans="1:7" ht="15" customHeight="1" x14ac:dyDescent="0.2">
      <c r="A24" s="97" t="s">
        <v>30</v>
      </c>
      <c r="B24" s="39">
        <v>45</v>
      </c>
      <c r="C24" s="89"/>
      <c r="D24" s="39">
        <v>10</v>
      </c>
      <c r="E24" s="89"/>
      <c r="F24" s="39">
        <v>12</v>
      </c>
      <c r="G24" s="89"/>
    </row>
    <row r="25" spans="1:7" ht="15" customHeight="1" x14ac:dyDescent="0.2">
      <c r="A25" s="97" t="s">
        <v>31</v>
      </c>
      <c r="B25" s="39">
        <v>1</v>
      </c>
      <c r="C25" s="89"/>
      <c r="D25" s="39">
        <v>1</v>
      </c>
      <c r="E25" s="89"/>
      <c r="F25" s="39">
        <v>1</v>
      </c>
      <c r="G25" s="89"/>
    </row>
    <row r="26" spans="1:7" ht="15" customHeight="1" x14ac:dyDescent="0.2">
      <c r="A26" s="97" t="s">
        <v>32</v>
      </c>
      <c r="B26" s="39">
        <v>0</v>
      </c>
      <c r="C26" s="89"/>
      <c r="D26" s="39">
        <v>0</v>
      </c>
      <c r="E26" s="89"/>
      <c r="F26" s="39">
        <v>0</v>
      </c>
      <c r="G26" s="89"/>
    </row>
    <row r="27" spans="1:7" ht="15" customHeight="1" x14ac:dyDescent="0.2">
      <c r="A27" s="97" t="s">
        <v>33</v>
      </c>
      <c r="B27" s="39">
        <v>6</v>
      </c>
      <c r="C27" s="89"/>
      <c r="D27" s="39">
        <v>5</v>
      </c>
      <c r="E27" s="89"/>
      <c r="F27" s="39">
        <v>4</v>
      </c>
      <c r="G27" s="89"/>
    </row>
    <row r="28" spans="1:7" ht="15" customHeight="1" x14ac:dyDescent="0.2">
      <c r="A28" s="97" t="s">
        <v>34</v>
      </c>
      <c r="B28" s="39">
        <v>92</v>
      </c>
      <c r="C28" s="89"/>
      <c r="D28" s="39">
        <v>58</v>
      </c>
      <c r="E28" s="89"/>
      <c r="F28" s="39">
        <v>34</v>
      </c>
      <c r="G28" s="89"/>
    </row>
    <row r="29" spans="1:7" ht="15" customHeight="1" x14ac:dyDescent="0.2">
      <c r="A29" s="98" t="s">
        <v>35</v>
      </c>
      <c r="B29" s="90">
        <v>172</v>
      </c>
      <c r="C29" s="91"/>
      <c r="D29" s="90">
        <v>116</v>
      </c>
      <c r="E29" s="91"/>
      <c r="F29" s="90">
        <v>144</v>
      </c>
      <c r="G29" s="91"/>
    </row>
    <row r="30" spans="1:7" ht="15" customHeight="1" x14ac:dyDescent="0.2">
      <c r="A30" s="38"/>
      <c r="B30" s="38"/>
      <c r="C30" s="38"/>
      <c r="D30" s="38"/>
      <c r="E30" s="38"/>
      <c r="F30" s="38"/>
      <c r="G30" s="38"/>
    </row>
    <row r="31" spans="1:7" ht="15" customHeight="1" x14ac:dyDescent="0.2">
      <c r="A31" s="38" t="s">
        <v>14</v>
      </c>
      <c r="B31" s="92"/>
      <c r="C31" s="38"/>
      <c r="D31" s="38"/>
      <c r="E31" s="38"/>
      <c r="F31" s="38"/>
      <c r="G31" s="38"/>
    </row>
    <row r="32" spans="1:7" ht="15.75" x14ac:dyDescent="0.25">
      <c r="A32" s="86"/>
      <c r="B32" s="86"/>
      <c r="C32" s="86"/>
      <c r="D32" s="86"/>
      <c r="E32" s="86"/>
      <c r="F32" s="86"/>
      <c r="G32" s="86"/>
    </row>
    <row r="33" spans="1:7" ht="15.75" x14ac:dyDescent="0.25">
      <c r="A33" s="86"/>
      <c r="B33" s="86"/>
      <c r="C33" s="86"/>
      <c r="D33" s="86"/>
      <c r="E33" s="86"/>
      <c r="F33" s="86"/>
      <c r="G33" s="86"/>
    </row>
  </sheetData>
  <mergeCells count="2">
    <mergeCell ref="A10:E10"/>
    <mergeCell ref="A11:E11"/>
  </mergeCells>
  <printOptions horizontalCentered="1" verticalCentered="1"/>
  <pageMargins left="0.98425196850393704" right="0.39370078740157483" top="0.39370078740157483" bottom="0.39370078740157483" header="0" footer="0.19685039370078741"/>
  <pageSetup orientation="landscape" r:id="rId1"/>
  <headerFooter>
    <oddFooter>&amp;L359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0DA"/>
  </sheetPr>
  <dimension ref="A1:G30"/>
  <sheetViews>
    <sheetView showGridLines="0" view="pageBreakPreview" zoomScaleNormal="75" zoomScaleSheetLayoutView="100" workbookViewId="0">
      <selection activeCell="G12" sqref="G12"/>
    </sheetView>
  </sheetViews>
  <sheetFormatPr baseColWidth="10" defaultColWidth="11.42578125" defaultRowHeight="12.75" x14ac:dyDescent="0.2"/>
  <cols>
    <col min="1" max="1" width="40.7109375" customWidth="1"/>
    <col min="2" max="2" width="20.7109375" customWidth="1"/>
    <col min="3" max="3" width="5.7109375" customWidth="1"/>
    <col min="4" max="4" width="20.7109375" customWidth="1"/>
    <col min="5" max="5" width="5.7109375" customWidth="1"/>
    <col min="6" max="6" width="20.7109375" customWidth="1"/>
    <col min="7" max="7" width="5.7109375" customWidth="1"/>
  </cols>
  <sheetData>
    <row r="1" spans="1:7" s="9" customFormat="1" ht="16.5" customHeight="1" x14ac:dyDescent="0.3">
      <c r="A1" s="100" t="s">
        <v>393</v>
      </c>
      <c r="B1" s="101"/>
      <c r="C1" s="101"/>
      <c r="D1" s="102"/>
      <c r="E1" s="102"/>
      <c r="F1" s="102"/>
      <c r="G1" s="103" t="s">
        <v>276</v>
      </c>
    </row>
    <row r="2" spans="1:7" s="9" customFormat="1" ht="15.75" customHeight="1" x14ac:dyDescent="0.3">
      <c r="A2" s="100" t="s">
        <v>392</v>
      </c>
      <c r="B2" s="101"/>
      <c r="C2" s="101"/>
      <c r="D2" s="101"/>
      <c r="E2" s="101"/>
      <c r="F2" s="101"/>
      <c r="G2" s="101"/>
    </row>
    <row r="3" spans="1:7" s="9" customFormat="1" ht="15" customHeight="1" x14ac:dyDescent="0.3">
      <c r="A3" s="104" t="s">
        <v>53</v>
      </c>
      <c r="B3" s="105"/>
      <c r="C3" s="105"/>
      <c r="D3" s="105"/>
      <c r="E3" s="105"/>
      <c r="F3" s="105"/>
      <c r="G3" s="105"/>
    </row>
    <row r="4" spans="1:7" ht="15" customHeight="1" x14ac:dyDescent="0.25">
      <c r="A4" s="106"/>
      <c r="B4" s="106"/>
      <c r="C4" s="106"/>
      <c r="D4" s="106"/>
      <c r="E4" s="106"/>
      <c r="F4" s="106"/>
      <c r="G4" s="106"/>
    </row>
    <row r="5" spans="1:7" ht="20.100000000000001" customHeight="1" x14ac:dyDescent="0.25">
      <c r="A5" s="532" t="s">
        <v>55</v>
      </c>
      <c r="B5" s="530" t="s">
        <v>15</v>
      </c>
      <c r="C5" s="530"/>
      <c r="D5" s="530"/>
      <c r="E5" s="530"/>
      <c r="F5" s="530"/>
      <c r="G5" s="531"/>
    </row>
    <row r="6" spans="1:7" s="10" customFormat="1" ht="20.100000000000001" customHeight="1" x14ac:dyDescent="0.25">
      <c r="A6" s="533"/>
      <c r="B6" s="107">
        <v>2012</v>
      </c>
      <c r="C6" s="107"/>
      <c r="D6" s="107">
        <v>2013</v>
      </c>
      <c r="E6" s="107"/>
      <c r="F6" s="107">
        <v>2014</v>
      </c>
      <c r="G6" s="107"/>
    </row>
    <row r="7" spans="1:7" s="11" customFormat="1" ht="15" customHeight="1" x14ac:dyDescent="0.2">
      <c r="A7" s="108" t="s">
        <v>36</v>
      </c>
      <c r="B7" s="109">
        <v>72</v>
      </c>
      <c r="C7" s="110"/>
      <c r="D7" s="109">
        <v>132</v>
      </c>
      <c r="E7" s="110"/>
      <c r="F7" s="109">
        <v>84</v>
      </c>
      <c r="G7" s="111"/>
    </row>
    <row r="8" spans="1:7" s="11" customFormat="1" ht="15" customHeight="1" x14ac:dyDescent="0.2">
      <c r="A8" s="112" t="s">
        <v>37</v>
      </c>
      <c r="B8" s="113">
        <v>67</v>
      </c>
      <c r="C8" s="111"/>
      <c r="D8" s="113">
        <v>113</v>
      </c>
      <c r="E8" s="111"/>
      <c r="F8" s="113">
        <v>81</v>
      </c>
      <c r="G8" s="111"/>
    </row>
    <row r="9" spans="1:7" s="11" customFormat="1" ht="15" customHeight="1" x14ac:dyDescent="0.2">
      <c r="A9" s="112" t="s">
        <v>38</v>
      </c>
      <c r="B9" s="113">
        <v>39</v>
      </c>
      <c r="C9" s="113"/>
      <c r="D9" s="113">
        <v>42</v>
      </c>
      <c r="E9" s="113"/>
      <c r="F9" s="113">
        <v>49</v>
      </c>
      <c r="G9" s="113"/>
    </row>
    <row r="10" spans="1:7" s="11" customFormat="1" ht="15" customHeight="1" x14ac:dyDescent="0.2">
      <c r="A10" s="112" t="s">
        <v>39</v>
      </c>
      <c r="B10" s="113">
        <v>0</v>
      </c>
      <c r="C10" s="113"/>
      <c r="D10" s="113">
        <v>7</v>
      </c>
      <c r="E10" s="113"/>
      <c r="F10" s="113">
        <v>27</v>
      </c>
      <c r="G10" s="113"/>
    </row>
    <row r="11" spans="1:7" s="11" customFormat="1" ht="15" customHeight="1" x14ac:dyDescent="0.2">
      <c r="A11" s="112" t="s">
        <v>40</v>
      </c>
      <c r="B11" s="113">
        <v>10</v>
      </c>
      <c r="C11" s="113"/>
      <c r="D11" s="113">
        <v>6</v>
      </c>
      <c r="E11" s="113"/>
      <c r="F11" s="113">
        <v>12</v>
      </c>
      <c r="G11" s="113"/>
    </row>
    <row r="12" spans="1:7" s="11" customFormat="1" ht="15" customHeight="1" x14ac:dyDescent="0.2">
      <c r="A12" s="112" t="s">
        <v>41</v>
      </c>
      <c r="B12" s="113">
        <v>7</v>
      </c>
      <c r="C12" s="113"/>
      <c r="D12" s="113">
        <v>23</v>
      </c>
      <c r="E12" s="113"/>
      <c r="F12" s="113">
        <v>31</v>
      </c>
      <c r="G12" s="113"/>
    </row>
    <row r="13" spans="1:7" s="11" customFormat="1" ht="15" customHeight="1" x14ac:dyDescent="0.2">
      <c r="A13" s="112" t="s">
        <v>42</v>
      </c>
      <c r="B13" s="113">
        <v>13</v>
      </c>
      <c r="C13" s="113"/>
      <c r="D13" s="113">
        <v>16</v>
      </c>
      <c r="E13" s="113"/>
      <c r="F13" s="113">
        <v>33</v>
      </c>
      <c r="G13" s="113"/>
    </row>
    <row r="14" spans="1:7" s="11" customFormat="1" ht="15" customHeight="1" x14ac:dyDescent="0.2">
      <c r="A14" s="112" t="s">
        <v>43</v>
      </c>
      <c r="B14" s="113">
        <v>0</v>
      </c>
      <c r="C14" s="113"/>
      <c r="D14" s="113">
        <v>7</v>
      </c>
      <c r="E14" s="113"/>
      <c r="F14" s="113">
        <v>21</v>
      </c>
      <c r="G14" s="113"/>
    </row>
    <row r="15" spans="1:7" s="11" customFormat="1" ht="15" customHeight="1" x14ac:dyDescent="0.2">
      <c r="A15" s="112" t="s">
        <v>44</v>
      </c>
      <c r="B15" s="113">
        <v>24</v>
      </c>
      <c r="C15" s="113"/>
      <c r="D15" s="113">
        <v>9</v>
      </c>
      <c r="E15" s="113"/>
      <c r="F15" s="113">
        <v>18</v>
      </c>
      <c r="G15" s="113"/>
    </row>
    <row r="16" spans="1:7" s="11" customFormat="1" ht="15" customHeight="1" x14ac:dyDescent="0.2">
      <c r="A16" s="114" t="s">
        <v>45</v>
      </c>
      <c r="B16" s="115">
        <v>28</v>
      </c>
      <c r="C16" s="115"/>
      <c r="D16" s="115">
        <v>71</v>
      </c>
      <c r="E16" s="115"/>
      <c r="F16" s="115">
        <v>32</v>
      </c>
      <c r="G16" s="115"/>
    </row>
    <row r="17" spans="1:7" s="11" customFormat="1" ht="15" customHeight="1" x14ac:dyDescent="0.2">
      <c r="A17" s="116"/>
      <c r="B17" s="117"/>
      <c r="C17" s="117"/>
      <c r="D17" s="117"/>
      <c r="E17" s="117"/>
      <c r="F17" s="117"/>
      <c r="G17" s="117"/>
    </row>
    <row r="18" spans="1:7" s="11" customFormat="1" ht="15" customHeight="1" x14ac:dyDescent="0.2">
      <c r="A18" s="116" t="s">
        <v>14</v>
      </c>
      <c r="B18" s="116"/>
      <c r="C18" s="116"/>
      <c r="D18" s="116"/>
      <c r="E18" s="116"/>
      <c r="F18" s="116"/>
      <c r="G18" s="116"/>
    </row>
    <row r="19" spans="1:7" x14ac:dyDescent="0.2">
      <c r="A19" s="4"/>
      <c r="B19" s="3"/>
      <c r="C19" s="3"/>
      <c r="D19" s="3"/>
      <c r="E19" s="3"/>
      <c r="F19" s="3"/>
      <c r="G19" s="3"/>
    </row>
    <row r="30" spans="1:7" x14ac:dyDescent="0.2">
      <c r="A30" s="7"/>
    </row>
  </sheetData>
  <sheetProtection selectLockedCells="1" selectUnlockedCells="1"/>
  <mergeCells count="2">
    <mergeCell ref="B5:G5"/>
    <mergeCell ref="A5:A6"/>
  </mergeCells>
  <printOptions horizontalCentered="1" verticalCentered="1"/>
  <pageMargins left="0.98425196850393704" right="0.39370078740157483" top="0.39370078740157483" bottom="0.39370078740157483" header="0" footer="0.19685039370078741"/>
  <pageSetup orientation="landscape" r:id="rId1"/>
  <headerFooter>
    <oddFooter>&amp;R360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0DA"/>
    <pageSetUpPr autoPageBreaks="0"/>
  </sheetPr>
  <dimension ref="A1:P27"/>
  <sheetViews>
    <sheetView showGridLines="0" view="pageBreakPreview" topLeftCell="B1" zoomScaleNormal="75" zoomScaleSheetLayoutView="100" workbookViewId="0">
      <selection activeCell="G12" sqref="G12"/>
    </sheetView>
  </sheetViews>
  <sheetFormatPr baseColWidth="10" defaultColWidth="11.42578125" defaultRowHeight="12.75" x14ac:dyDescent="0.2"/>
  <cols>
    <col min="1" max="1" width="12.7109375" customWidth="1"/>
    <col min="2" max="2" width="3.7109375" customWidth="1"/>
    <col min="3" max="3" width="12.7109375" customWidth="1"/>
    <col min="4" max="4" width="3.7109375" customWidth="1"/>
    <col min="5" max="5" width="12.7109375" customWidth="1"/>
    <col min="6" max="6" width="3.7109375" customWidth="1"/>
    <col min="7" max="7" width="12.7109375" customWidth="1"/>
    <col min="8" max="8" width="3.7109375" customWidth="1"/>
    <col min="9" max="9" width="13.7109375" customWidth="1"/>
    <col min="10" max="10" width="3.7109375" customWidth="1"/>
    <col min="11" max="11" width="12.7109375" customWidth="1"/>
    <col min="12" max="12" width="3.7109375" customWidth="1"/>
    <col min="13" max="13" width="12.7109375" customWidth="1"/>
    <col min="14" max="14" width="5.5703125" bestFit="1" customWidth="1"/>
    <col min="15" max="15" width="12.7109375" customWidth="1"/>
    <col min="16" max="16" width="3.7109375" customWidth="1"/>
  </cols>
  <sheetData>
    <row r="1" spans="1:10" s="1" customFormat="1" ht="15" customHeight="1" x14ac:dyDescent="0.25">
      <c r="A1" s="21" t="s">
        <v>394</v>
      </c>
      <c r="B1" s="13"/>
      <c r="C1" s="13"/>
      <c r="D1" s="12"/>
      <c r="E1" s="12"/>
      <c r="F1" s="12"/>
      <c r="G1" s="12"/>
      <c r="H1" s="12"/>
      <c r="I1" s="12"/>
      <c r="J1" s="26" t="s">
        <v>277</v>
      </c>
    </row>
    <row r="2" spans="1:10" s="1" customFormat="1" ht="15" customHeight="1" x14ac:dyDescent="0.25">
      <c r="A2" s="21" t="s">
        <v>53</v>
      </c>
      <c r="B2" s="13"/>
      <c r="C2" s="13"/>
      <c r="D2" s="15"/>
      <c r="E2" s="16"/>
      <c r="F2" s="16"/>
      <c r="G2" s="16"/>
      <c r="H2" s="16"/>
      <c r="I2" s="16"/>
      <c r="J2" s="13"/>
    </row>
    <row r="3" spans="1:10" s="2" customFormat="1" ht="15" customHeight="1" x14ac:dyDescent="0.2">
      <c r="A3" s="17"/>
      <c r="B3" s="17"/>
      <c r="C3" s="534"/>
      <c r="D3" s="534"/>
      <c r="E3" s="534"/>
      <c r="F3" s="534"/>
      <c r="G3" s="534"/>
      <c r="H3" s="534"/>
      <c r="I3" s="18"/>
      <c r="J3" s="18"/>
    </row>
    <row r="4" spans="1:10" s="2" customFormat="1" ht="20.100000000000001" customHeight="1" x14ac:dyDescent="0.25">
      <c r="A4" s="535" t="s">
        <v>0</v>
      </c>
      <c r="B4" s="535"/>
      <c r="C4" s="537" t="s">
        <v>49</v>
      </c>
      <c r="D4" s="537"/>
      <c r="E4" s="537"/>
      <c r="F4" s="537"/>
      <c r="G4" s="537"/>
      <c r="H4" s="537"/>
      <c r="I4" s="537"/>
      <c r="J4" s="537"/>
    </row>
    <row r="5" spans="1:10" ht="20.100000000000001" customHeight="1" x14ac:dyDescent="0.2">
      <c r="A5" s="536"/>
      <c r="B5" s="536"/>
      <c r="C5" s="23" t="s">
        <v>47</v>
      </c>
      <c r="D5" s="22"/>
      <c r="E5" s="23" t="s">
        <v>48</v>
      </c>
      <c r="F5" s="22"/>
      <c r="G5" s="23" t="s">
        <v>1</v>
      </c>
      <c r="H5" s="22"/>
      <c r="I5" s="23" t="s">
        <v>4</v>
      </c>
      <c r="J5" s="22"/>
    </row>
    <row r="6" spans="1:10" ht="15" customHeight="1" x14ac:dyDescent="0.2">
      <c r="A6" s="539">
        <v>2012</v>
      </c>
      <c r="B6" s="540"/>
      <c r="C6" s="28">
        <v>243</v>
      </c>
      <c r="D6" s="28"/>
      <c r="E6" s="28">
        <v>0</v>
      </c>
      <c r="F6" s="28"/>
      <c r="G6" s="28">
        <v>920</v>
      </c>
      <c r="H6" s="28"/>
      <c r="I6" s="29">
        <v>65653</v>
      </c>
      <c r="J6" s="30"/>
    </row>
    <row r="7" spans="1:10" ht="15" customHeight="1" x14ac:dyDescent="0.2">
      <c r="A7" s="541">
        <v>2013</v>
      </c>
      <c r="B7" s="542"/>
      <c r="C7" s="28">
        <v>113</v>
      </c>
      <c r="D7" s="28"/>
      <c r="E7" s="28">
        <v>954</v>
      </c>
      <c r="F7" s="28"/>
      <c r="G7" s="28">
        <v>352</v>
      </c>
      <c r="H7" s="28"/>
      <c r="I7" s="29">
        <v>94314</v>
      </c>
      <c r="J7" s="30"/>
    </row>
    <row r="8" spans="1:10" ht="15" customHeight="1" x14ac:dyDescent="0.2">
      <c r="A8" s="24">
        <v>2014</v>
      </c>
      <c r="B8" s="25"/>
      <c r="C8" s="31">
        <v>63</v>
      </c>
      <c r="D8" s="31"/>
      <c r="E8" s="31">
        <v>65</v>
      </c>
      <c r="F8" s="31"/>
      <c r="G8" s="31">
        <v>453</v>
      </c>
      <c r="H8" s="31"/>
      <c r="I8" s="32">
        <v>55624</v>
      </c>
      <c r="J8" s="33"/>
    </row>
    <row r="9" spans="1:10" ht="15" customHeight="1" x14ac:dyDescent="0.2">
      <c r="A9" s="19"/>
      <c r="B9" s="19"/>
      <c r="C9" s="20"/>
      <c r="D9" s="20"/>
      <c r="E9" s="20"/>
      <c r="F9" s="20"/>
      <c r="G9" s="20"/>
      <c r="H9" s="20"/>
      <c r="I9" s="20"/>
      <c r="J9" s="20"/>
    </row>
    <row r="10" spans="1:10" ht="15" customHeight="1" x14ac:dyDescent="0.2">
      <c r="A10" s="543" t="s">
        <v>2</v>
      </c>
      <c r="B10" s="543"/>
      <c r="C10" s="543"/>
      <c r="D10" s="543"/>
      <c r="E10" s="543"/>
      <c r="F10" s="543"/>
      <c r="G10" s="543"/>
      <c r="H10" s="543"/>
      <c r="I10" s="543"/>
      <c r="J10" s="543"/>
    </row>
    <row r="11" spans="1:10" ht="15" customHeight="1" x14ac:dyDescent="0.2">
      <c r="A11" s="538" t="s">
        <v>3</v>
      </c>
      <c r="B11" s="538"/>
      <c r="C11" s="538"/>
      <c r="D11" s="538"/>
      <c r="E11" s="538"/>
      <c r="F11" s="538"/>
      <c r="G11" s="538"/>
      <c r="H11" s="538"/>
      <c r="I11" s="538"/>
      <c r="J11" s="538"/>
    </row>
    <row r="12" spans="1:10" ht="15" customHeight="1" x14ac:dyDescent="0.2">
      <c r="C12" s="4"/>
      <c r="D12" s="4"/>
      <c r="E12" s="3"/>
      <c r="F12" s="3"/>
      <c r="G12" s="3"/>
      <c r="H12" s="3"/>
      <c r="I12" s="3"/>
      <c r="J12" s="3"/>
    </row>
    <row r="13" spans="1:10" ht="15" customHeight="1" x14ac:dyDescent="0.2">
      <c r="C13" s="4"/>
      <c r="D13" s="4"/>
      <c r="E13" s="3"/>
      <c r="F13" s="3"/>
      <c r="G13" s="3"/>
      <c r="H13" s="3"/>
      <c r="I13" s="3"/>
      <c r="J13" s="3"/>
    </row>
    <row r="14" spans="1:10" ht="15" customHeight="1" x14ac:dyDescent="0.2">
      <c r="C14" s="4"/>
      <c r="D14" s="4"/>
      <c r="E14" s="3"/>
      <c r="F14" s="3"/>
      <c r="G14" s="3"/>
      <c r="H14" s="3"/>
      <c r="I14" s="3"/>
      <c r="J14" s="3"/>
    </row>
    <row r="15" spans="1:10" ht="15" customHeight="1" x14ac:dyDescent="0.2">
      <c r="C15" s="4"/>
      <c r="D15" s="4"/>
      <c r="E15" s="3"/>
      <c r="F15" s="3"/>
      <c r="G15" s="3"/>
      <c r="H15" s="3"/>
      <c r="I15" s="3"/>
      <c r="J15" s="3"/>
    </row>
    <row r="16" spans="1:10" ht="15" customHeight="1" x14ac:dyDescent="0.2">
      <c r="C16" s="3"/>
      <c r="D16" s="3"/>
      <c r="E16" s="3"/>
      <c r="F16" s="3"/>
      <c r="G16" s="3"/>
      <c r="H16" s="3"/>
      <c r="I16" s="3"/>
      <c r="J16" s="3"/>
    </row>
    <row r="17" spans="1:16" ht="15" customHeight="1" x14ac:dyDescent="0.25">
      <c r="A17" s="21" t="s">
        <v>395</v>
      </c>
      <c r="B17" s="13"/>
      <c r="C17" s="13"/>
      <c r="D17" s="12"/>
      <c r="E17" s="12"/>
      <c r="F17" s="12"/>
      <c r="G17" s="12"/>
      <c r="H17" s="12"/>
      <c r="I17" s="12"/>
      <c r="J17" s="14"/>
      <c r="O17" s="19"/>
      <c r="P17" s="27" t="s">
        <v>278</v>
      </c>
    </row>
    <row r="18" spans="1:16" ht="15" customHeight="1" x14ac:dyDescent="0.25">
      <c r="A18" s="21" t="s">
        <v>53</v>
      </c>
      <c r="B18" s="13"/>
      <c r="C18" s="13"/>
      <c r="D18" s="15"/>
      <c r="E18" s="16"/>
      <c r="F18" s="16"/>
      <c r="G18" s="16"/>
      <c r="H18" s="16"/>
      <c r="I18" s="16"/>
      <c r="J18" s="13"/>
    </row>
    <row r="19" spans="1:16" ht="15" customHeight="1" x14ac:dyDescent="0.2">
      <c r="A19" s="17"/>
      <c r="B19" s="17"/>
      <c r="C19" s="534"/>
      <c r="D19" s="534"/>
      <c r="E19" s="534"/>
      <c r="F19" s="534"/>
      <c r="G19" s="534"/>
      <c r="H19" s="534"/>
      <c r="I19" s="18"/>
      <c r="J19" s="18"/>
    </row>
    <row r="20" spans="1:16" ht="20.100000000000001" customHeight="1" x14ac:dyDescent="0.25">
      <c r="A20" s="535" t="s">
        <v>0</v>
      </c>
      <c r="B20" s="535"/>
      <c r="C20" s="537" t="s">
        <v>50</v>
      </c>
      <c r="D20" s="537"/>
      <c r="E20" s="537"/>
      <c r="F20" s="537"/>
      <c r="G20" s="537"/>
      <c r="H20" s="537"/>
      <c r="I20" s="537"/>
      <c r="J20" s="537"/>
      <c r="K20" s="537"/>
      <c r="L20" s="537"/>
      <c r="M20" s="537"/>
      <c r="N20" s="537"/>
      <c r="O20" s="537"/>
      <c r="P20" s="537"/>
    </row>
    <row r="21" spans="1:16" ht="20.100000000000001" customHeight="1" x14ac:dyDescent="0.2">
      <c r="A21" s="536"/>
      <c r="B21" s="536"/>
      <c r="C21" s="23" t="s">
        <v>5</v>
      </c>
      <c r="D21" s="22"/>
      <c r="E21" s="23" t="s">
        <v>6</v>
      </c>
      <c r="F21" s="22"/>
      <c r="G21" s="23" t="s">
        <v>196</v>
      </c>
      <c r="H21" s="22"/>
      <c r="I21" s="23" t="s">
        <v>7</v>
      </c>
      <c r="J21" s="22"/>
      <c r="K21" s="23" t="s">
        <v>8</v>
      </c>
      <c r="L21" s="22"/>
      <c r="M21" s="23" t="s">
        <v>9</v>
      </c>
      <c r="N21" s="22"/>
      <c r="O21" s="23" t="s">
        <v>4</v>
      </c>
      <c r="P21" s="22"/>
    </row>
    <row r="22" spans="1:16" ht="15" customHeight="1" x14ac:dyDescent="0.2">
      <c r="A22" s="539">
        <v>2012</v>
      </c>
      <c r="B22" s="540"/>
      <c r="C22" s="34">
        <v>425</v>
      </c>
      <c r="D22" s="28"/>
      <c r="E22" s="34">
        <v>1</v>
      </c>
      <c r="F22" s="28"/>
      <c r="G22" s="34">
        <v>0</v>
      </c>
      <c r="H22" s="28"/>
      <c r="I22" s="35">
        <v>2</v>
      </c>
      <c r="J22" s="35"/>
      <c r="K22" s="34">
        <v>0</v>
      </c>
      <c r="L22" s="28"/>
      <c r="M22" s="34">
        <v>2</v>
      </c>
      <c r="N22" s="28"/>
      <c r="O22" s="28">
        <f>SUM(C22:N22)</f>
        <v>430</v>
      </c>
      <c r="P22" s="28"/>
    </row>
    <row r="23" spans="1:16" ht="15" customHeight="1" x14ac:dyDescent="0.2">
      <c r="A23" s="541">
        <v>2013</v>
      </c>
      <c r="B23" s="542"/>
      <c r="C23" s="34">
        <v>323</v>
      </c>
      <c r="D23" s="28"/>
      <c r="E23" s="34">
        <v>207</v>
      </c>
      <c r="F23" s="28"/>
      <c r="G23" s="34">
        <v>83</v>
      </c>
      <c r="H23" s="28"/>
      <c r="I23" s="35">
        <v>87</v>
      </c>
      <c r="J23" s="35"/>
      <c r="K23" s="34">
        <v>5</v>
      </c>
      <c r="L23" s="28"/>
      <c r="M23" s="34">
        <v>33</v>
      </c>
      <c r="N23" s="28"/>
      <c r="O23" s="28">
        <f>SUM(C23:N23)</f>
        <v>738</v>
      </c>
      <c r="P23" s="28"/>
    </row>
    <row r="24" spans="1:16" ht="15" customHeight="1" x14ac:dyDescent="0.2">
      <c r="A24" s="24">
        <v>2014</v>
      </c>
      <c r="B24" s="25"/>
      <c r="C24" s="36">
        <v>410</v>
      </c>
      <c r="D24" s="31"/>
      <c r="E24" s="36">
        <v>263</v>
      </c>
      <c r="F24" s="31"/>
      <c r="G24" s="36">
        <v>127</v>
      </c>
      <c r="H24" s="31"/>
      <c r="I24" s="37">
        <v>111</v>
      </c>
      <c r="J24" s="37"/>
      <c r="K24" s="36">
        <v>30</v>
      </c>
      <c r="L24" s="31"/>
      <c r="M24" s="36">
        <v>28</v>
      </c>
      <c r="N24" s="31"/>
      <c r="O24" s="31">
        <f>SUM(C24:N24)</f>
        <v>969</v>
      </c>
      <c r="P24" s="31"/>
    </row>
    <row r="25" spans="1:16" ht="15" customHeight="1" x14ac:dyDescent="0.2">
      <c r="A25" s="19"/>
      <c r="B25" s="19"/>
      <c r="C25" s="20"/>
      <c r="D25" s="20"/>
      <c r="E25" s="20"/>
      <c r="F25" s="20"/>
      <c r="G25" s="20"/>
      <c r="H25" s="20"/>
      <c r="I25" s="20"/>
      <c r="J25" s="20"/>
    </row>
    <row r="26" spans="1:16" ht="15" customHeight="1" x14ac:dyDescent="0.2">
      <c r="A26" s="543" t="s">
        <v>2</v>
      </c>
      <c r="B26" s="543"/>
      <c r="C26" s="543"/>
      <c r="D26" s="543"/>
      <c r="E26" s="543"/>
      <c r="F26" s="543"/>
      <c r="G26" s="543"/>
      <c r="H26" s="543"/>
      <c r="I26" s="543"/>
      <c r="J26" s="543"/>
    </row>
    <row r="27" spans="1:16" ht="15" customHeight="1" x14ac:dyDescent="0.2">
      <c r="A27" s="538" t="s">
        <v>3</v>
      </c>
      <c r="B27" s="538"/>
      <c r="C27" s="538"/>
      <c r="D27" s="538"/>
      <c r="E27" s="538"/>
      <c r="F27" s="538"/>
      <c r="G27" s="538"/>
      <c r="H27" s="538"/>
      <c r="I27" s="538"/>
      <c r="J27" s="538"/>
    </row>
  </sheetData>
  <mergeCells count="14">
    <mergeCell ref="C3:H3"/>
    <mergeCell ref="A4:B5"/>
    <mergeCell ref="C4:J4"/>
    <mergeCell ref="A27:J27"/>
    <mergeCell ref="C20:P20"/>
    <mergeCell ref="A6:B6"/>
    <mergeCell ref="A7:B7"/>
    <mergeCell ref="A10:J10"/>
    <mergeCell ref="A11:J11"/>
    <mergeCell ref="C19:H19"/>
    <mergeCell ref="A20:B21"/>
    <mergeCell ref="A22:B22"/>
    <mergeCell ref="A23:B23"/>
    <mergeCell ref="A26:J26"/>
  </mergeCells>
  <printOptions horizontalCentered="1" verticalCentered="1"/>
  <pageMargins left="0.98425196850393704" right="0.39370078740157483" top="0.39370078740157483" bottom="0.39370078740157483" header="0" footer="0.19685039370078741"/>
  <pageSetup scale="90" orientation="landscape" r:id="rId1"/>
  <headerFooter>
    <oddFooter>&amp;L361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29</vt:i4>
      </vt:variant>
    </vt:vector>
  </HeadingPairs>
  <TitlesOfParts>
    <vt:vector size="51" baseType="lpstr">
      <vt:lpstr>CONTRAPORTADA</vt:lpstr>
      <vt:lpstr>Inversión</vt:lpstr>
      <vt:lpstr>Inversión Pública</vt:lpstr>
      <vt:lpstr>Actos Fiscalización</vt:lpstr>
      <vt:lpstr>Actividades Recaudación</vt:lpstr>
      <vt:lpstr>Auditorías 2011-12</vt:lpstr>
      <vt:lpstr>Declaraciones</vt:lpstr>
      <vt:lpstr>Responsabilidad y sancionesa A.</vt:lpstr>
      <vt:lpstr>Capacitación y buzones</vt:lpstr>
      <vt:lpstr>Reporte IMSS </vt:lpstr>
      <vt:lpstr>capacitación</vt:lpstr>
      <vt:lpstr>Inf. y Comunicación</vt:lpstr>
      <vt:lpstr>1. Asuntos  Administrativos</vt:lpstr>
      <vt:lpstr>2. Asuntos Constitucionales</vt:lpstr>
      <vt:lpstr>3.Amparos</vt:lpstr>
      <vt:lpstr>4. Asuntos Contenciosos y Lab</vt:lpstr>
      <vt:lpstr>5. Ordenamientos Jurídicos</vt:lpstr>
      <vt:lpstr>6. Actualización Ordenamientos</vt:lpstr>
      <vt:lpstr>Templos X Credo</vt:lpstr>
      <vt:lpstr>EMPLEADOSxSEXO</vt:lpstr>
      <vt:lpstr>EMPLEADOSxSEXO (2)</vt:lpstr>
      <vt:lpstr>EMPLEADOSxSEXO (3)</vt:lpstr>
      <vt:lpstr>'1. Asuntos  Administrativos'!Área_de_impresión</vt:lpstr>
      <vt:lpstr>'2. Asuntos Constitucionales'!Área_de_impresión</vt:lpstr>
      <vt:lpstr>'3.Amparos'!Área_de_impresión</vt:lpstr>
      <vt:lpstr>'4. Asuntos Contenciosos y Lab'!Área_de_impresión</vt:lpstr>
      <vt:lpstr>'5. Ordenamientos Jurídicos'!Área_de_impresión</vt:lpstr>
      <vt:lpstr>'6. Actualización Ordenamientos'!Área_de_impresión</vt:lpstr>
      <vt:lpstr>'Actividades Recaudación'!Área_de_impresión</vt:lpstr>
      <vt:lpstr>'Actos Fiscalización'!Área_de_impresión</vt:lpstr>
      <vt:lpstr>'Auditorías 2011-12'!Área_de_impresión</vt:lpstr>
      <vt:lpstr>capacitación!Área_de_impresión</vt:lpstr>
      <vt:lpstr>'Capacitación y buzones'!Área_de_impresión</vt:lpstr>
      <vt:lpstr>CONTRAPORTADA!Área_de_impresión</vt:lpstr>
      <vt:lpstr>Declaraciones!Área_de_impresión</vt:lpstr>
      <vt:lpstr>EMPLEADOSxSEXO!Área_de_impresión</vt:lpstr>
      <vt:lpstr>'EMPLEADOSxSEXO (2)'!Área_de_impresión</vt:lpstr>
      <vt:lpstr>'EMPLEADOSxSEXO (3)'!Área_de_impresión</vt:lpstr>
      <vt:lpstr>'Inf. y Comunicación'!Área_de_impresión</vt:lpstr>
      <vt:lpstr>Inversión!Área_de_impresión</vt:lpstr>
      <vt:lpstr>'Inversión Pública'!Área_de_impresión</vt:lpstr>
      <vt:lpstr>'Reporte IMSS '!Área_de_impresión</vt:lpstr>
      <vt:lpstr>'Responsabilidad y sancionesa A.'!Área_de_impresión</vt:lpstr>
      <vt:lpstr>'Templos X Credo'!Área_de_impresión</vt:lpstr>
      <vt:lpstr>'1. Asuntos  Administrativos'!Títulos_a_imprimir</vt:lpstr>
      <vt:lpstr>'2. Asuntos Constitucionales'!Títulos_a_imprimir</vt:lpstr>
      <vt:lpstr>'3.Amparos'!Títulos_a_imprimir</vt:lpstr>
      <vt:lpstr>'4. Asuntos Contenciosos y Lab'!Títulos_a_imprimir</vt:lpstr>
      <vt:lpstr>'5. Ordenamientos Jurídicos'!Títulos_a_imprimir</vt:lpstr>
      <vt:lpstr>'6. Actualización Ordenamientos'!Títulos_a_imprimir</vt:lpstr>
      <vt:lpstr>'Templos X Credo'!Títulos_a_imprimir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Jazmin</dc:creator>
  <cp:lastModifiedBy>Server</cp:lastModifiedBy>
  <cp:lastPrinted>2015-06-17T21:02:57Z</cp:lastPrinted>
  <dcterms:created xsi:type="dcterms:W3CDTF">2015-03-18T18:39:06Z</dcterms:created>
  <dcterms:modified xsi:type="dcterms:W3CDTF">2015-07-21T17:50:54Z</dcterms:modified>
</cp:coreProperties>
</file>