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\Desktop\Ag Est Final\"/>
    </mc:Choice>
  </mc:AlternateContent>
  <bookViews>
    <workbookView xWindow="-15" yWindow="45" windowWidth="20520" windowHeight="4005" activeTab="1"/>
  </bookViews>
  <sheets>
    <sheet name="Portada" sheetId="1" r:id="rId1"/>
    <sheet name="Presentación " sheetId="6" r:id="rId2"/>
    <sheet name="Índice General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2">'Índice General'!$A$1:$D$511</definedName>
    <definedName name="_xlnm.Print_Area" localSheetId="0">Portada!$A$1:$K$36</definedName>
    <definedName name="_xlnm.Print_Area" localSheetId="1">'Presentación '!$A$1:$P$30</definedName>
    <definedName name="Buscar_duplicados_por_PRUEBA" localSheetId="1">#REF!</definedName>
    <definedName name="Buscar_duplicados_por_PRUEBA">#REF!</definedName>
    <definedName name="FORMATO" localSheetId="1">#REF!</definedName>
    <definedName name="FORMATO">#REF!</definedName>
    <definedName name="Payment_Needed">"Pago necesario"</definedName>
    <definedName name="Reimbursement">"Reembolso"</definedName>
  </definedNames>
  <calcPr calcId="152511"/>
</workbook>
</file>

<file path=xl/calcChain.xml><?xml version="1.0" encoding="utf-8"?>
<calcChain xmlns="http://schemas.openxmlformats.org/spreadsheetml/2006/main">
  <c r="B511" i="5" l="1"/>
  <c r="B306" i="5" l="1"/>
  <c r="B22" i="5" l="1"/>
  <c r="B17" i="5" l="1"/>
  <c r="B12" i="5"/>
  <c r="B11" i="5"/>
  <c r="B10" i="5"/>
  <c r="B9" i="5"/>
  <c r="B212" i="5" l="1"/>
  <c r="B211" i="5"/>
  <c r="B210" i="5"/>
  <c r="B209" i="5"/>
  <c r="B482" i="5" l="1"/>
  <c r="B427" i="5"/>
  <c r="B396" i="5" l="1"/>
  <c r="B390" i="5"/>
  <c r="B382" i="5"/>
  <c r="B153" i="5" l="1"/>
  <c r="B163" i="5" l="1"/>
  <c r="B154" i="5"/>
  <c r="B118" i="5"/>
  <c r="B79" i="5"/>
  <c r="B78" i="5"/>
  <c r="B23" i="5" l="1"/>
  <c r="B21" i="5"/>
  <c r="B49" i="5" l="1"/>
  <c r="B55" i="5"/>
  <c r="B351" i="5" l="1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5" i="5" l="1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510" i="5" l="1"/>
  <c r="B509" i="5"/>
  <c r="B508" i="5"/>
  <c r="B507" i="5"/>
  <c r="B506" i="5"/>
  <c r="B505" i="5"/>
  <c r="B504" i="5"/>
  <c r="B503" i="5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8" i="5"/>
  <c r="B487" i="5"/>
  <c r="B486" i="5"/>
  <c r="B485" i="5"/>
  <c r="B484" i="5"/>
  <c r="B483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284" i="5" l="1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409" i="5" l="1"/>
  <c r="B408" i="5"/>
  <c r="B407" i="5"/>
  <c r="B406" i="5"/>
  <c r="B405" i="5"/>
  <c r="B404" i="5"/>
  <c r="B403" i="5"/>
  <c r="B402" i="5"/>
  <c r="B401" i="5"/>
  <c r="B400" i="5"/>
  <c r="B399" i="5"/>
  <c r="B398" i="5"/>
  <c r="B397" i="5"/>
  <c r="B395" i="5"/>
  <c r="B394" i="5"/>
  <c r="B393" i="5"/>
  <c r="B392" i="5"/>
  <c r="B391" i="5"/>
  <c r="B389" i="5"/>
  <c r="B388" i="5"/>
  <c r="B387" i="5"/>
  <c r="B386" i="5"/>
  <c r="B385" i="5"/>
  <c r="B384" i="5"/>
  <c r="B383" i="5"/>
  <c r="B381" i="5"/>
  <c r="B380" i="5"/>
  <c r="B379" i="5"/>
  <c r="B378" i="5"/>
  <c r="B377" i="5"/>
  <c r="B376" i="5"/>
  <c r="B375" i="5"/>
  <c r="B374" i="5"/>
  <c r="B373" i="5" l="1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216" i="5" l="1"/>
  <c r="B215" i="5"/>
  <c r="B214" i="5"/>
  <c r="B213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2" i="5"/>
  <c r="B161" i="5"/>
  <c r="B160" i="5"/>
  <c r="B159" i="5"/>
  <c r="B158" i="5"/>
  <c r="B157" i="5"/>
  <c r="B156" i="5"/>
  <c r="B155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7" i="5"/>
  <c r="B76" i="5"/>
  <c r="B75" i="5"/>
  <c r="B74" i="5"/>
  <c r="B73" i="5"/>
  <c r="B67" i="5" l="1"/>
  <c r="B66" i="5"/>
  <c r="B65" i="5"/>
  <c r="B64" i="5"/>
  <c r="B63" i="5"/>
  <c r="B62" i="5"/>
  <c r="B61" i="5"/>
  <c r="B60" i="5"/>
  <c r="B59" i="5"/>
  <c r="B58" i="5"/>
  <c r="B57" i="5"/>
  <c r="B56" i="5"/>
  <c r="B54" i="5"/>
  <c r="B53" i="5"/>
  <c r="B52" i="5"/>
  <c r="B51" i="5"/>
  <c r="B50" i="5"/>
  <c r="B48" i="5"/>
  <c r="B47" i="5"/>
  <c r="B46" i="5"/>
  <c r="B45" i="5"/>
  <c r="B44" i="5"/>
  <c r="B43" i="5"/>
  <c r="B42" i="5"/>
  <c r="B41" i="5"/>
  <c r="B40" i="5"/>
  <c r="B39" i="5"/>
  <c r="B38" i="5"/>
  <c r="B35" i="5"/>
  <c r="B37" i="5"/>
  <c r="B36" i="5"/>
  <c r="B34" i="5"/>
  <c r="B33" i="5"/>
  <c r="B32" i="5"/>
  <c r="B31" i="5"/>
  <c r="B30" i="5"/>
  <c r="B29" i="5"/>
  <c r="B24" i="5"/>
  <c r="B28" i="5"/>
  <c r="B27" i="5"/>
  <c r="B26" i="5"/>
  <c r="B25" i="5"/>
  <c r="B20" i="5"/>
  <c r="B19" i="5"/>
  <c r="B18" i="5"/>
</calcChain>
</file>

<file path=xl/sharedStrings.xml><?xml version="1.0" encoding="utf-8"?>
<sst xmlns="http://schemas.openxmlformats.org/spreadsheetml/2006/main" count="23" uniqueCount="23">
  <si>
    <t xml:space="preserve"> </t>
  </si>
  <si>
    <t xml:space="preserve">NO BORRAR </t>
  </si>
  <si>
    <t>POB. x SEXO</t>
  </si>
  <si>
    <t>Totales de natalidad y mortalidad</t>
  </si>
  <si>
    <t>Totales de CAUSAS MOR. 2001</t>
  </si>
  <si>
    <t>Presentación</t>
  </si>
  <si>
    <t/>
  </si>
  <si>
    <t>Capítulo I</t>
  </si>
  <si>
    <t>Páginas</t>
  </si>
  <si>
    <t>Capítulo II</t>
  </si>
  <si>
    <t xml:space="preserve">Capítulo III </t>
  </si>
  <si>
    <t>Capítulo IV</t>
  </si>
  <si>
    <t>Capítulo V</t>
  </si>
  <si>
    <t>Morelos seguro y justo</t>
  </si>
  <si>
    <t>Morelos con inversión social para la construcción de ciudadanía</t>
  </si>
  <si>
    <t xml:space="preserve">
168</t>
  </si>
  <si>
    <t xml:space="preserve">
169</t>
  </si>
  <si>
    <t>Morelos atractivo, competitivo e innovador</t>
  </si>
  <si>
    <t>Morelos verde y sustentable</t>
  </si>
  <si>
    <t>Morelos transparente y con democracia participativa</t>
  </si>
  <si>
    <t>Aspectos Sociodemográficos</t>
  </si>
  <si>
    <t>Gobierno del Estado de Morelos</t>
  </si>
  <si>
    <t>Secretaría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</si>
</sst>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€-2]* #,##0.00_-;\-[$€-2]* #,##0.00_-;_-[$€-2]* &quot;-&quot;??_-"/>
    <numFmt numFmtId="166" formatCode="_(* #,##0\ &quot;pta&quot;_);_(* \(#,##0\ &quot;pta&quot;\);_(* &quot;-&quot;??\ &quot;pta&quot;_);_(@_)"/>
    <numFmt numFmtId="167" formatCode="###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6"/>
      <name val="Arial"/>
      <family val="2"/>
    </font>
    <font>
      <b/>
      <sz val="12"/>
      <name val="Tahoma"/>
      <family val="2"/>
    </font>
    <font>
      <b/>
      <sz val="18"/>
      <name val="Tahoma"/>
      <family val="2"/>
    </font>
    <font>
      <b/>
      <sz val="18"/>
      <name val="Arial"/>
      <family val="2"/>
    </font>
    <font>
      <sz val="12"/>
      <name val="Tahoma"/>
      <family val="2"/>
    </font>
    <font>
      <sz val="10"/>
      <color indexed="46"/>
      <name val="Tahom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7"/>
      <name val="Calibri"/>
      <family val="2"/>
    </font>
    <font>
      <sz val="11"/>
      <color indexed="54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8"/>
      <name val="Perpetua"/>
      <family val="2"/>
    </font>
    <font>
      <b/>
      <sz val="11"/>
      <color indexed="8"/>
      <name val="Calibri"/>
      <family val="2"/>
    </font>
    <font>
      <i/>
      <sz val="11"/>
      <color indexed="55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8"/>
      <color indexed="57"/>
      <name val="Cambria"/>
      <family val="2"/>
    </font>
    <font>
      <sz val="18"/>
      <name val="Tahoma"/>
      <family val="2"/>
    </font>
    <font>
      <sz val="16"/>
      <name val="Century Gothic"/>
      <family val="2"/>
    </font>
    <font>
      <b/>
      <sz val="28"/>
      <color rgb="FF686464"/>
      <name val="Arial"/>
      <family val="2"/>
    </font>
    <font>
      <b/>
      <sz val="24"/>
      <color rgb="FF503D67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4" fillId="3" borderId="0" applyNumberFormat="0" applyBorder="0" applyAlignment="0" applyProtection="0"/>
    <xf numFmtId="0" fontId="15" fillId="12" borderId="1" applyNumberFormat="0" applyAlignment="0" applyProtection="0"/>
    <xf numFmtId="0" fontId="16" fillId="13" borderId="2" applyNumberFormat="0" applyAlignment="0" applyProtection="0"/>
    <xf numFmtId="0" fontId="17" fillId="0" borderId="3" applyNumberFormat="0" applyFill="0" applyAlignment="0" applyProtection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18" fillId="0" borderId="0" applyNumberFormat="0" applyFill="0" applyBorder="0" applyAlignment="0" applyProtection="0"/>
    <xf numFmtId="0" fontId="13" fillId="14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19" fillId="7" borderId="1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17" borderId="0" applyNumberFormat="0" applyBorder="0" applyAlignment="0" applyProtection="0"/>
    <xf numFmtId="43" fontId="1" fillId="0" borderId="0" applyFont="0" applyFill="0" applyBorder="0" applyAlignment="0" applyProtection="0"/>
    <xf numFmtId="0" fontId="22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1" fillId="0" borderId="0"/>
    <xf numFmtId="0" fontId="1" fillId="0" borderId="0"/>
    <xf numFmtId="49" fontId="1" fillId="0" borderId="0"/>
    <xf numFmtId="0" fontId="1" fillId="5" borderId="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12" borderId="5" applyNumberFormat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4" fillId="0" borderId="9" applyNumberFormat="0" applyFill="0" applyAlignment="0" applyProtection="0"/>
    <xf numFmtId="166" fontId="20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0" fontId="3" fillId="0" borderId="0" xfId="1" applyFont="1"/>
    <xf numFmtId="0" fontId="4" fillId="0" borderId="0" xfId="1" applyFont="1"/>
    <xf numFmtId="0" fontId="1" fillId="0" borderId="0" xfId="1"/>
    <xf numFmtId="0" fontId="1" fillId="2" borderId="0" xfId="1" applyFill="1"/>
    <xf numFmtId="0" fontId="1" fillId="0" borderId="0" xfId="1" applyBorder="1"/>
    <xf numFmtId="0" fontId="2" fillId="0" borderId="0" xfId="2" applyFill="1"/>
    <xf numFmtId="0" fontId="2" fillId="0" borderId="0" xfId="2"/>
    <xf numFmtId="0" fontId="2" fillId="0" borderId="0" xfId="2" applyFill="1" applyBorder="1" applyAlignment="1">
      <alignment vertical="center"/>
    </xf>
    <xf numFmtId="0" fontId="2" fillId="0" borderId="0" xfId="2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0" fontId="9" fillId="0" borderId="0" xfId="2" applyFont="1" applyFill="1" applyAlignment="1">
      <alignment vertical="center"/>
    </xf>
    <xf numFmtId="0" fontId="2" fillId="0" borderId="0" xfId="2" applyAlignment="1">
      <alignment vertical="center"/>
    </xf>
    <xf numFmtId="0" fontId="10" fillId="0" borderId="0" xfId="2" applyFont="1" applyAlignment="1">
      <alignment vertical="center"/>
    </xf>
    <xf numFmtId="0" fontId="4" fillId="0" borderId="0" xfId="2" applyFont="1" applyFill="1" applyBorder="1" applyAlignment="1">
      <alignment vertical="center"/>
    </xf>
    <xf numFmtId="0" fontId="2" fillId="0" borderId="0" xfId="2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0" fontId="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0" fontId="9" fillId="0" borderId="0" xfId="1" applyFont="1" applyFill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6" fillId="0" borderId="0" xfId="2" applyFont="1" applyFill="1" applyBorder="1" applyAlignment="1">
      <alignment horizontal="justify" vertical="center" wrapText="1"/>
    </xf>
    <xf numFmtId="0" fontId="4" fillId="0" borderId="0" xfId="2" applyFont="1" applyFill="1" applyBorder="1" applyAlignment="1">
      <alignment horizontal="justify" vertical="center" wrapText="1"/>
    </xf>
    <xf numFmtId="0" fontId="2" fillId="0" borderId="0" xfId="2" applyFont="1" applyFill="1" applyBorder="1" applyAlignment="1">
      <alignment horizontal="justify" vertical="center" wrapText="1"/>
    </xf>
    <xf numFmtId="0" fontId="2" fillId="0" borderId="0" xfId="2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horizontal="right" vertical="center"/>
    </xf>
    <xf numFmtId="0" fontId="2" fillId="0" borderId="0" xfId="2" applyFont="1"/>
    <xf numFmtId="0" fontId="2" fillId="0" borderId="0" xfId="2" applyBorder="1" applyAlignment="1">
      <alignment horizontal="right" vertical="center"/>
    </xf>
    <xf numFmtId="0" fontId="2" fillId="0" borderId="0" xfId="2" applyBorder="1"/>
    <xf numFmtId="0" fontId="2" fillId="0" borderId="0" xfId="1" applyFont="1" applyFill="1"/>
    <xf numFmtId="0" fontId="3" fillId="0" borderId="0" xfId="1" applyFont="1" applyFill="1"/>
    <xf numFmtId="0" fontId="2" fillId="0" borderId="0" xfId="2" applyFont="1" applyFill="1"/>
    <xf numFmtId="0" fontId="2" fillId="0" borderId="0" xfId="2" applyFont="1" applyBorder="1" applyAlignment="1">
      <alignment vertical="center"/>
    </xf>
    <xf numFmtId="0" fontId="2" fillId="0" borderId="0" xfId="2" applyFont="1" applyFill="1" applyAlignment="1">
      <alignment vertical="center" wrapText="1"/>
    </xf>
    <xf numFmtId="0" fontId="2" fillId="0" borderId="0" xfId="2" applyFont="1" applyAlignment="1">
      <alignment vertical="center" wrapText="1"/>
    </xf>
    <xf numFmtId="0" fontId="2" fillId="0" borderId="0" xfId="2" applyNumberFormat="1" applyFont="1" applyAlignment="1">
      <alignment vertical="center" wrapText="1"/>
    </xf>
    <xf numFmtId="0" fontId="2" fillId="18" borderId="0" xfId="2" applyFont="1" applyFill="1" applyAlignment="1">
      <alignment vertical="center" wrapText="1"/>
    </xf>
    <xf numFmtId="0" fontId="2" fillId="18" borderId="0" xfId="2" applyFont="1" applyFill="1" applyBorder="1" applyAlignment="1">
      <alignment horizontal="justify" vertical="center" wrapText="1"/>
    </xf>
    <xf numFmtId="0" fontId="2" fillId="18" borderId="0" xfId="2" applyNumberFormat="1" applyFont="1" applyFill="1" applyAlignment="1">
      <alignment vertical="center" wrapText="1"/>
    </xf>
    <xf numFmtId="0" fontId="2" fillId="19" borderId="0" xfId="2" applyFont="1" applyFill="1" applyAlignment="1">
      <alignment vertical="center" wrapText="1"/>
    </xf>
    <xf numFmtId="0" fontId="2" fillId="0" borderId="0" xfId="2" applyFill="1" applyAlignment="1">
      <alignment vertical="center"/>
    </xf>
    <xf numFmtId="0" fontId="29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2" fillId="18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" fillId="19" borderId="0" xfId="2" applyFont="1" applyFill="1" applyBorder="1" applyAlignment="1">
      <alignment horizontal="left" vertical="center"/>
    </xf>
    <xf numFmtId="0" fontId="2" fillId="19" borderId="0" xfId="2" applyFont="1" applyFill="1" applyBorder="1" applyAlignment="1">
      <alignment vertical="center"/>
    </xf>
    <xf numFmtId="0" fontId="2" fillId="19" borderId="0" xfId="2" applyFont="1" applyFill="1" applyBorder="1" applyAlignment="1">
      <alignment horizontal="justify" vertical="center" wrapText="1"/>
    </xf>
    <xf numFmtId="0" fontId="2" fillId="19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18" borderId="0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Border="1" applyAlignment="1">
      <alignment horizontal="center" wrapText="1"/>
    </xf>
    <xf numFmtId="0" fontId="2" fillId="18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19" borderId="0" xfId="2" applyFont="1" applyFill="1" applyBorder="1" applyAlignment="1">
      <alignment horizontal="center" vertical="center"/>
    </xf>
    <xf numFmtId="0" fontId="2" fillId="19" borderId="0" xfId="2" applyFont="1" applyFill="1" applyBorder="1" applyAlignment="1">
      <alignment horizontal="center" wrapText="1"/>
    </xf>
    <xf numFmtId="167" fontId="2" fillId="19" borderId="0" xfId="2" applyNumberFormat="1" applyFont="1" applyFill="1" applyBorder="1" applyAlignment="1">
      <alignment horizontal="center" vertical="center" wrapText="1"/>
    </xf>
    <xf numFmtId="167" fontId="2" fillId="0" borderId="0" xfId="2" applyNumberFormat="1" applyFont="1" applyFill="1" applyBorder="1" applyAlignment="1">
      <alignment horizontal="center" vertical="center" wrapText="1"/>
    </xf>
    <xf numFmtId="167" fontId="2" fillId="18" borderId="0" xfId="2" applyNumberFormat="1" applyFont="1" applyFill="1" applyBorder="1" applyAlignment="1">
      <alignment horizontal="center" vertical="center" wrapText="1"/>
    </xf>
    <xf numFmtId="0" fontId="2" fillId="19" borderId="0" xfId="2" applyFont="1" applyFill="1" applyAlignment="1">
      <alignment vertical="center"/>
    </xf>
    <xf numFmtId="0" fontId="2" fillId="0" borderId="0" xfId="2" applyFont="1" applyFill="1" applyBorder="1" applyAlignment="1">
      <alignment horizontal="justify" vertical="center"/>
    </xf>
    <xf numFmtId="0" fontId="2" fillId="18" borderId="0" xfId="2" applyFont="1" applyFill="1" applyBorder="1" applyAlignment="1">
      <alignment horizontal="center" vertical="center"/>
    </xf>
    <xf numFmtId="0" fontId="2" fillId="18" borderId="0" xfId="2" applyFont="1" applyFill="1" applyBorder="1" applyAlignment="1">
      <alignment vertical="center"/>
    </xf>
    <xf numFmtId="0" fontId="2" fillId="20" borderId="0" xfId="2" applyFont="1" applyFill="1" applyBorder="1" applyAlignment="1">
      <alignment horizontal="justify" vertical="center" wrapText="1"/>
    </xf>
    <xf numFmtId="0" fontId="2" fillId="20" borderId="0" xfId="2" applyFont="1" applyFill="1" applyBorder="1" applyAlignment="1">
      <alignment horizontal="center" vertical="center" wrapText="1"/>
    </xf>
    <xf numFmtId="0" fontId="31" fillId="2" borderId="0" xfId="1" applyFont="1" applyFill="1" applyAlignment="1">
      <alignment horizontal="center" vertical="center"/>
    </xf>
    <xf numFmtId="0" fontId="32" fillId="2" borderId="0" xfId="1" applyFont="1" applyFill="1" applyAlignment="1">
      <alignment horizontal="center" vertical="center" wrapText="1"/>
    </xf>
    <xf numFmtId="0" fontId="30" fillId="2" borderId="0" xfId="1" applyFont="1" applyFill="1" applyAlignment="1">
      <alignment horizontal="justify" vertical="center" wrapText="1"/>
    </xf>
    <xf numFmtId="0" fontId="5" fillId="2" borderId="0" xfId="1" applyFont="1" applyFill="1" applyAlignment="1">
      <alignment horizontal="justify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</cellXfs>
  <cellStyles count="76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Diseño" xfId="25"/>
    <cellStyle name="Diseño 2" xfId="26"/>
    <cellStyle name="Diseño 2 2" xfId="27"/>
    <cellStyle name="Diseño 2_PRUEBA MACROS" xfId="28"/>
    <cellStyle name="Diseño 3" xfId="29"/>
    <cellStyle name="Diseño_PRUEBA MACROS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uro" xfId="39"/>
    <cellStyle name="Euro 2" xfId="40"/>
    <cellStyle name="Euro_Averiguaciones consignadas 2009-2010_2011AVANCE ACUSATORIO " xfId="41"/>
    <cellStyle name="Incorrecto 2" xfId="42"/>
    <cellStyle name="Millares 2" xfId="43"/>
    <cellStyle name="Neutral 2" xfId="44"/>
    <cellStyle name="Normal" xfId="0" builtinId="0"/>
    <cellStyle name="Normal 13" xfId="1"/>
    <cellStyle name="Normal 2" xfId="45"/>
    <cellStyle name="Normal 2 2" xfId="46"/>
    <cellStyle name="Normal 2 2 2" xfId="47"/>
    <cellStyle name="Normal 2 2 3" xfId="48"/>
    <cellStyle name="Normal 2 2 4" xfId="49"/>
    <cellStyle name="Normal 2 2_Averiguaciones consignadas 2009-2010_2011AVANCE ACUSATORIO " xfId="50"/>
    <cellStyle name="Normal 2 3" xfId="51"/>
    <cellStyle name="Normal 2 4" xfId="52"/>
    <cellStyle name="Normal 2 5" xfId="53"/>
    <cellStyle name="Normal 3 2" xfId="54"/>
    <cellStyle name="Normal 4 2" xfId="55"/>
    <cellStyle name="Normal 4 3" xfId="56"/>
    <cellStyle name="Normal 5" xfId="57"/>
    <cellStyle name="Normal 5 2" xfId="58"/>
    <cellStyle name="Normal 5_PRUEBA MACROS" xfId="59"/>
    <cellStyle name="Normal 6" xfId="60"/>
    <cellStyle name="Normal 7" xfId="61"/>
    <cellStyle name="Normal 8" xfId="62"/>
    <cellStyle name="Normal_ÍNDICE" xfId="2"/>
    <cellStyle name="Notas 2" xfId="63"/>
    <cellStyle name="Porcentual 2" xfId="64"/>
    <cellStyle name="Porcentual 2 2" xfId="65"/>
    <cellStyle name="Porcentual 3" xfId="66"/>
    <cellStyle name="Salida 2" xfId="67"/>
    <cellStyle name="Texto de advertencia 2" xfId="68"/>
    <cellStyle name="Texto explicativo 2" xfId="69"/>
    <cellStyle name="Título 1 2" xfId="70"/>
    <cellStyle name="Título 2 2" xfId="71"/>
    <cellStyle name="Título 3 2" xfId="72"/>
    <cellStyle name="Título 4" xfId="73"/>
    <cellStyle name="Total 2" xfId="74"/>
    <cellStyle name="Währung" xfId="75"/>
  </cellStyles>
  <dxfs count="0"/>
  <tableStyles count="0" defaultTableStyle="TableStyleMedium2" defaultPivotStyle="PivotStyleLight16"/>
  <colors>
    <mruColors>
      <color rgb="FFD9D9D9"/>
      <color rgb="FFAB98C2"/>
      <color rgb="FF725892"/>
      <color rgb="FF000000"/>
      <color rgb="FF957DB1"/>
      <color rgb="FFFDCBDA"/>
      <color rgb="FFA3E0FF"/>
      <color rgb="FF007D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10</xdr:col>
      <xdr:colOff>247650</xdr:colOff>
      <xdr:row>35</xdr:row>
      <xdr:rowOff>52540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"/>
          <a:ext cx="7600949" cy="6167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0</xdr:rowOff>
    </xdr:from>
    <xdr:to>
      <xdr:col>8</xdr:col>
      <xdr:colOff>123825</xdr:colOff>
      <xdr:row>0</xdr:row>
      <xdr:rowOff>200025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295775" y="0"/>
          <a:ext cx="95250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122658</xdr:colOff>
      <xdr:row>6</xdr:row>
      <xdr:rowOff>542925</xdr:rowOff>
    </xdr:from>
    <xdr:to>
      <xdr:col>15</xdr:col>
      <xdr:colOff>348250</xdr:colOff>
      <xdr:row>29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2658" y="2314575"/>
          <a:ext cx="8226592" cy="37719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txBody>
        <a:bodyPr vertOverflow="clip" wrap="square" lIns="36576" tIns="27432" rIns="36576" bIns="0" anchor="t" upright="1"/>
        <a:lstStyle/>
        <a:p>
          <a:pPr marL="0" indent="0" algn="just" rtl="0">
            <a:defRPr sz="1000"/>
          </a:pPr>
          <a:r>
            <a:rPr lang="es-ES" sz="1400" b="0" i="0" strike="noStrike" cap="none" spc="0">
              <a:ln>
                <a:noFill/>
              </a:ln>
              <a:solidFill>
                <a:sysClr val="windowText" lastClr="000000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Como parte de la obligación de proporcionar información pública respecto a los niveles y condiciones que guardan los principales aspectos del desarrollo en el Estado, el Poder Ejecutivo por conducto de la Secretaría de Hacienda, pone a disposición de los usuarios y del público en general la presente Agenda Estadística 2012-2013, la cual contiene los datos anuales más relevantes de las actividades socioeconómicas que realizan las dependencias públicas en el Estado, mismas que están enfocadas al logro de los objetivos de los 5 Ejes Estratégicos del Plan Estatal de Desarrollo 2013-2018.</a:t>
          </a:r>
        </a:p>
        <a:p>
          <a:pPr marL="0" indent="0" algn="just" rtl="0">
            <a:defRPr sz="1000"/>
          </a:pPr>
          <a:endParaRPr lang="es-ES" sz="1400" b="0" i="0" strike="noStrike" cap="none" spc="0">
            <a:ln>
              <a:noFill/>
            </a:ln>
            <a:solidFill>
              <a:sysClr val="windowText" lastClr="000000"/>
            </a:solidFill>
            <a:effectLst/>
            <a:latin typeface="Tahoma" pitchFamily="34" charset="0"/>
            <a:ea typeface="Tahoma" pitchFamily="34" charset="0"/>
            <a:cs typeface="Tahoma" pitchFamily="34" charset="0"/>
          </a:endParaRPr>
        </a:p>
        <a:p>
          <a:pPr marL="0" indent="0" algn="just" rtl="0">
            <a:defRPr sz="1000"/>
          </a:pPr>
          <a:r>
            <a:rPr lang="es-ES" sz="1400" b="0" i="0" strike="noStrike" cap="none" spc="0">
              <a:ln>
                <a:noFill/>
              </a:ln>
              <a:solidFill>
                <a:sysClr val="windowText" lastClr="000000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El presente documento es resultado de la permanente coordinación con las dependencias públicas y específicamente del esfuerzo desarrollado por los enlaces designados por cada dependencia para tal fin.</a:t>
          </a:r>
        </a:p>
        <a:p>
          <a:pPr marL="0" indent="0" algn="just" rtl="0">
            <a:defRPr sz="1000"/>
          </a:pPr>
          <a:r>
            <a:rPr lang="es-ES" sz="1400" b="0" i="0" strike="noStrike" cap="none" spc="0">
              <a:ln>
                <a:noFill/>
              </a:ln>
              <a:solidFill>
                <a:sysClr val="windowText" lastClr="000000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 </a:t>
          </a:r>
        </a:p>
        <a:p>
          <a:pPr marL="0" indent="0" algn="just" rtl="0">
            <a:lnSpc>
              <a:spcPts val="1700"/>
            </a:lnSpc>
            <a:defRPr sz="1000"/>
          </a:pPr>
          <a:r>
            <a:rPr lang="es-ES" sz="1400" b="0" i="0" strike="noStrike" cap="none" spc="0">
              <a:ln>
                <a:noFill/>
              </a:ln>
              <a:solidFill>
                <a:sysClr val="windowText" lastClr="000000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Esperando que ésta sea una herramienta de consulta útil para los funcionarios públicos, académicos, investigadores, estudiantes, empresarios y demás población interesada en los temas del desarrollo morelense, ponemos a su disposición la presente información.</a:t>
          </a:r>
        </a:p>
      </xdr:txBody>
    </xdr:sp>
    <xdr:clientData/>
  </xdr:twoCellAnchor>
  <xdr:oneCellAnchor>
    <xdr:from>
      <xdr:col>0</xdr:col>
      <xdr:colOff>83737</xdr:colOff>
      <xdr:row>4</xdr:row>
      <xdr:rowOff>123825</xdr:rowOff>
    </xdr:from>
    <xdr:ext cx="1615893" cy="523875"/>
    <xdr:sp macro="" textlink="">
      <xdr:nvSpPr>
        <xdr:cNvPr id="4" name="Rectángulo 3"/>
        <xdr:cNvSpPr/>
      </xdr:nvSpPr>
      <xdr:spPr>
        <a:xfrm>
          <a:off x="83737" y="1495425"/>
          <a:ext cx="1615893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0" cap="none" spc="0">
              <a:ln w="0"/>
              <a:solidFill>
                <a:srgbClr val="72589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itchFamily="34" charset="0"/>
              <a:ea typeface="Tahoma" pitchFamily="34" charset="0"/>
              <a:cs typeface="Tahoma" pitchFamily="34" charset="0"/>
            </a:rPr>
            <a:t>Presentación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219</xdr:row>
      <xdr:rowOff>285750</xdr:rowOff>
    </xdr:from>
    <xdr:to>
      <xdr:col>1</xdr:col>
      <xdr:colOff>5334000</xdr:colOff>
      <xdr:row>219</xdr:row>
      <xdr:rowOff>285750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19100" y="20440650"/>
          <a:ext cx="533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355</xdr:row>
      <xdr:rowOff>0</xdr:rowOff>
    </xdr:from>
    <xdr:to>
      <xdr:col>1</xdr:col>
      <xdr:colOff>5334000</xdr:colOff>
      <xdr:row>355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419100" y="67494150"/>
          <a:ext cx="533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70</xdr:row>
      <xdr:rowOff>219075</xdr:rowOff>
    </xdr:from>
    <xdr:to>
      <xdr:col>1</xdr:col>
      <xdr:colOff>5086350</xdr:colOff>
      <xdr:row>71</xdr:row>
      <xdr:rowOff>0</xdr:rowOff>
    </xdr:to>
    <xdr:sp macro="" textlink="">
      <xdr:nvSpPr>
        <xdr:cNvPr id="12" name="Line 15"/>
        <xdr:cNvSpPr>
          <a:spLocks noChangeShapeType="1"/>
        </xdr:cNvSpPr>
      </xdr:nvSpPr>
      <xdr:spPr bwMode="auto">
        <a:xfrm flipV="1">
          <a:off x="285750" y="10953750"/>
          <a:ext cx="5086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3733801</xdr:colOff>
      <xdr:row>8</xdr:row>
      <xdr:rowOff>104773</xdr:rowOff>
    </xdr:from>
    <xdr:to>
      <xdr:col>2</xdr:col>
      <xdr:colOff>66675</xdr:colOff>
      <xdr:row>8</xdr:row>
      <xdr:rowOff>104774</xdr:rowOff>
    </xdr:to>
    <xdr:sp macro="" textlink="">
      <xdr:nvSpPr>
        <xdr:cNvPr id="13" name="Line 16"/>
        <xdr:cNvSpPr>
          <a:spLocks noChangeShapeType="1"/>
        </xdr:cNvSpPr>
      </xdr:nvSpPr>
      <xdr:spPr bwMode="auto">
        <a:xfrm>
          <a:off x="4019551" y="2124073"/>
          <a:ext cx="5638799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6915150</xdr:colOff>
      <xdr:row>10</xdr:row>
      <xdr:rowOff>104775</xdr:rowOff>
    </xdr:from>
    <xdr:to>
      <xdr:col>2</xdr:col>
      <xdr:colOff>95250</xdr:colOff>
      <xdr:row>10</xdr:row>
      <xdr:rowOff>114300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 flipV="1">
          <a:off x="7200900" y="2505075"/>
          <a:ext cx="24860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4829175</xdr:colOff>
      <xdr:row>11</xdr:row>
      <xdr:rowOff>85725</xdr:rowOff>
    </xdr:from>
    <xdr:to>
      <xdr:col>2</xdr:col>
      <xdr:colOff>104775</xdr:colOff>
      <xdr:row>11</xdr:row>
      <xdr:rowOff>95250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 flipV="1">
          <a:off x="5114925" y="2447925"/>
          <a:ext cx="45815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1</xdr:col>
      <xdr:colOff>5391150</xdr:colOff>
      <xdr:row>18</xdr:row>
      <xdr:rowOff>104775</xdr:rowOff>
    </xdr:from>
    <xdr:to>
      <xdr:col>2</xdr:col>
      <xdr:colOff>104774</xdr:colOff>
      <xdr:row>18</xdr:row>
      <xdr:rowOff>123824</xdr:rowOff>
    </xdr:to>
    <xdr:sp macro="" textlink="">
      <xdr:nvSpPr>
        <xdr:cNvPr id="16" name="Line 20"/>
        <xdr:cNvSpPr>
          <a:spLocks noChangeShapeType="1"/>
        </xdr:cNvSpPr>
      </xdr:nvSpPr>
      <xdr:spPr bwMode="auto">
        <a:xfrm>
          <a:off x="5676900" y="3800475"/>
          <a:ext cx="4019549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2019300</xdr:colOff>
      <xdr:row>20</xdr:row>
      <xdr:rowOff>95251</xdr:rowOff>
    </xdr:from>
    <xdr:to>
      <xdr:col>2</xdr:col>
      <xdr:colOff>104775</xdr:colOff>
      <xdr:row>20</xdr:row>
      <xdr:rowOff>104775</xdr:rowOff>
    </xdr:to>
    <xdr:sp macro="" textlink="">
      <xdr:nvSpPr>
        <xdr:cNvPr id="17" name="Line 21"/>
        <xdr:cNvSpPr>
          <a:spLocks noChangeShapeType="1"/>
        </xdr:cNvSpPr>
      </xdr:nvSpPr>
      <xdr:spPr bwMode="auto">
        <a:xfrm>
          <a:off x="2305050" y="3638551"/>
          <a:ext cx="7391400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4362450</xdr:colOff>
      <xdr:row>22</xdr:row>
      <xdr:rowOff>95250</xdr:rowOff>
    </xdr:from>
    <xdr:to>
      <xdr:col>2</xdr:col>
      <xdr:colOff>85724</xdr:colOff>
      <xdr:row>22</xdr:row>
      <xdr:rowOff>114300</xdr:rowOff>
    </xdr:to>
    <xdr:sp macro="" textlink="">
      <xdr:nvSpPr>
        <xdr:cNvPr id="19" name="Line 23"/>
        <xdr:cNvSpPr>
          <a:spLocks noChangeShapeType="1"/>
        </xdr:cNvSpPr>
      </xdr:nvSpPr>
      <xdr:spPr bwMode="auto">
        <a:xfrm flipV="1">
          <a:off x="4648200" y="4552950"/>
          <a:ext cx="5029199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4257674</xdr:colOff>
      <xdr:row>23</xdr:row>
      <xdr:rowOff>104774</xdr:rowOff>
    </xdr:from>
    <xdr:to>
      <xdr:col>2</xdr:col>
      <xdr:colOff>85724</xdr:colOff>
      <xdr:row>23</xdr:row>
      <xdr:rowOff>114299</xdr:rowOff>
    </xdr:to>
    <xdr:sp macro="" textlink="">
      <xdr:nvSpPr>
        <xdr:cNvPr id="20" name="Line 24"/>
        <xdr:cNvSpPr>
          <a:spLocks noChangeShapeType="1"/>
        </xdr:cNvSpPr>
      </xdr:nvSpPr>
      <xdr:spPr bwMode="auto">
        <a:xfrm>
          <a:off x="4543424" y="4219574"/>
          <a:ext cx="51339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3276600</xdr:colOff>
      <xdr:row>24</xdr:row>
      <xdr:rowOff>114300</xdr:rowOff>
    </xdr:from>
    <xdr:to>
      <xdr:col>2</xdr:col>
      <xdr:colOff>85724</xdr:colOff>
      <xdr:row>24</xdr:row>
      <xdr:rowOff>114300</xdr:rowOff>
    </xdr:to>
    <xdr:sp macro="" textlink="">
      <xdr:nvSpPr>
        <xdr:cNvPr id="21" name="Line 25"/>
        <xdr:cNvSpPr>
          <a:spLocks noChangeShapeType="1"/>
        </xdr:cNvSpPr>
      </xdr:nvSpPr>
      <xdr:spPr bwMode="auto">
        <a:xfrm>
          <a:off x="3562350" y="4953000"/>
          <a:ext cx="6115049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3067051</xdr:colOff>
      <xdr:row>25</xdr:row>
      <xdr:rowOff>95250</xdr:rowOff>
    </xdr:from>
    <xdr:to>
      <xdr:col>2</xdr:col>
      <xdr:colOff>76200</xdr:colOff>
      <xdr:row>25</xdr:row>
      <xdr:rowOff>114300</xdr:rowOff>
    </xdr:to>
    <xdr:sp macro="" textlink="">
      <xdr:nvSpPr>
        <xdr:cNvPr id="22" name="Line 26"/>
        <xdr:cNvSpPr>
          <a:spLocks noChangeShapeType="1"/>
        </xdr:cNvSpPr>
      </xdr:nvSpPr>
      <xdr:spPr bwMode="auto">
        <a:xfrm>
          <a:off x="3352801" y="5124450"/>
          <a:ext cx="6315074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3305175</xdr:colOff>
      <xdr:row>26</xdr:row>
      <xdr:rowOff>95249</xdr:rowOff>
    </xdr:from>
    <xdr:to>
      <xdr:col>2</xdr:col>
      <xdr:colOff>85725</xdr:colOff>
      <xdr:row>26</xdr:row>
      <xdr:rowOff>114299</xdr:rowOff>
    </xdr:to>
    <xdr:sp macro="" textlink="">
      <xdr:nvSpPr>
        <xdr:cNvPr id="23" name="Line 27"/>
        <xdr:cNvSpPr>
          <a:spLocks noChangeShapeType="1"/>
        </xdr:cNvSpPr>
      </xdr:nvSpPr>
      <xdr:spPr bwMode="auto">
        <a:xfrm flipV="1">
          <a:off x="3590925" y="5314949"/>
          <a:ext cx="608647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4457700</xdr:colOff>
      <xdr:row>27</xdr:row>
      <xdr:rowOff>114300</xdr:rowOff>
    </xdr:from>
    <xdr:to>
      <xdr:col>2</xdr:col>
      <xdr:colOff>85725</xdr:colOff>
      <xdr:row>27</xdr:row>
      <xdr:rowOff>123825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>
          <a:off x="4743450" y="5524500"/>
          <a:ext cx="49339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4448174</xdr:colOff>
      <xdr:row>28</xdr:row>
      <xdr:rowOff>95250</xdr:rowOff>
    </xdr:from>
    <xdr:to>
      <xdr:col>2</xdr:col>
      <xdr:colOff>85724</xdr:colOff>
      <xdr:row>28</xdr:row>
      <xdr:rowOff>114300</xdr:rowOff>
    </xdr:to>
    <xdr:sp macro="" textlink="">
      <xdr:nvSpPr>
        <xdr:cNvPr id="25" name="Line 30"/>
        <xdr:cNvSpPr>
          <a:spLocks noChangeShapeType="1"/>
        </xdr:cNvSpPr>
      </xdr:nvSpPr>
      <xdr:spPr bwMode="auto">
        <a:xfrm>
          <a:off x="4733924" y="5162550"/>
          <a:ext cx="494347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3781426</xdr:colOff>
      <xdr:row>29</xdr:row>
      <xdr:rowOff>114299</xdr:rowOff>
    </xdr:from>
    <xdr:to>
      <xdr:col>2</xdr:col>
      <xdr:colOff>104775</xdr:colOff>
      <xdr:row>29</xdr:row>
      <xdr:rowOff>123824</xdr:rowOff>
    </xdr:to>
    <xdr:sp macro="" textlink="">
      <xdr:nvSpPr>
        <xdr:cNvPr id="26" name="Line 31"/>
        <xdr:cNvSpPr>
          <a:spLocks noChangeShapeType="1"/>
        </xdr:cNvSpPr>
      </xdr:nvSpPr>
      <xdr:spPr bwMode="auto">
        <a:xfrm>
          <a:off x="4067176" y="5372099"/>
          <a:ext cx="562927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4057651</xdr:colOff>
      <xdr:row>30</xdr:row>
      <xdr:rowOff>114300</xdr:rowOff>
    </xdr:from>
    <xdr:to>
      <xdr:col>2</xdr:col>
      <xdr:colOff>104776</xdr:colOff>
      <xdr:row>30</xdr:row>
      <xdr:rowOff>123825</xdr:rowOff>
    </xdr:to>
    <xdr:sp macro="" textlink="">
      <xdr:nvSpPr>
        <xdr:cNvPr id="27" name="Line 32"/>
        <xdr:cNvSpPr>
          <a:spLocks noChangeShapeType="1"/>
        </xdr:cNvSpPr>
      </xdr:nvSpPr>
      <xdr:spPr bwMode="auto">
        <a:xfrm flipV="1">
          <a:off x="4343401" y="6096000"/>
          <a:ext cx="53530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4867275</xdr:colOff>
      <xdr:row>31</xdr:row>
      <xdr:rowOff>104775</xdr:rowOff>
    </xdr:from>
    <xdr:to>
      <xdr:col>2</xdr:col>
      <xdr:colOff>114300</xdr:colOff>
      <xdr:row>31</xdr:row>
      <xdr:rowOff>114301</xdr:rowOff>
    </xdr:to>
    <xdr:sp macro="" textlink="">
      <xdr:nvSpPr>
        <xdr:cNvPr id="28" name="Line 33"/>
        <xdr:cNvSpPr>
          <a:spLocks noChangeShapeType="1"/>
        </xdr:cNvSpPr>
      </xdr:nvSpPr>
      <xdr:spPr bwMode="auto">
        <a:xfrm>
          <a:off x="5153025" y="6276975"/>
          <a:ext cx="4552950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4229101</xdr:colOff>
      <xdr:row>32</xdr:row>
      <xdr:rowOff>95250</xdr:rowOff>
    </xdr:from>
    <xdr:to>
      <xdr:col>2</xdr:col>
      <xdr:colOff>95250</xdr:colOff>
      <xdr:row>32</xdr:row>
      <xdr:rowOff>104775</xdr:rowOff>
    </xdr:to>
    <xdr:sp macro="" textlink="">
      <xdr:nvSpPr>
        <xdr:cNvPr id="29" name="Line 34"/>
        <xdr:cNvSpPr>
          <a:spLocks noChangeShapeType="1"/>
        </xdr:cNvSpPr>
      </xdr:nvSpPr>
      <xdr:spPr bwMode="auto">
        <a:xfrm flipV="1">
          <a:off x="4514851" y="6448425"/>
          <a:ext cx="517207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4505325</xdr:colOff>
      <xdr:row>33</xdr:row>
      <xdr:rowOff>95250</xdr:rowOff>
    </xdr:from>
    <xdr:to>
      <xdr:col>2</xdr:col>
      <xdr:colOff>76200</xdr:colOff>
      <xdr:row>33</xdr:row>
      <xdr:rowOff>104775</xdr:rowOff>
    </xdr:to>
    <xdr:sp macro="" textlink="">
      <xdr:nvSpPr>
        <xdr:cNvPr id="30" name="Line 35"/>
        <xdr:cNvSpPr>
          <a:spLocks noChangeShapeType="1"/>
        </xdr:cNvSpPr>
      </xdr:nvSpPr>
      <xdr:spPr bwMode="auto">
        <a:xfrm flipV="1">
          <a:off x="4791075" y="6638925"/>
          <a:ext cx="48768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4610101</xdr:colOff>
      <xdr:row>76</xdr:row>
      <xdr:rowOff>104773</xdr:rowOff>
    </xdr:from>
    <xdr:to>
      <xdr:col>2</xdr:col>
      <xdr:colOff>47625</xdr:colOff>
      <xdr:row>76</xdr:row>
      <xdr:rowOff>104775</xdr:rowOff>
    </xdr:to>
    <xdr:sp macro="" textlink="">
      <xdr:nvSpPr>
        <xdr:cNvPr id="31" name="Line 36"/>
        <xdr:cNvSpPr>
          <a:spLocks noChangeShapeType="1"/>
        </xdr:cNvSpPr>
      </xdr:nvSpPr>
      <xdr:spPr bwMode="auto">
        <a:xfrm>
          <a:off x="4895851" y="14506573"/>
          <a:ext cx="4486274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5610224</xdr:colOff>
      <xdr:row>77</xdr:row>
      <xdr:rowOff>104773</xdr:rowOff>
    </xdr:from>
    <xdr:to>
      <xdr:col>2</xdr:col>
      <xdr:colOff>76199</xdr:colOff>
      <xdr:row>77</xdr:row>
      <xdr:rowOff>104775</xdr:rowOff>
    </xdr:to>
    <xdr:sp macro="" textlink="">
      <xdr:nvSpPr>
        <xdr:cNvPr id="32" name="Line 37"/>
        <xdr:cNvSpPr>
          <a:spLocks noChangeShapeType="1"/>
        </xdr:cNvSpPr>
      </xdr:nvSpPr>
      <xdr:spPr bwMode="auto">
        <a:xfrm>
          <a:off x="5895974" y="14697073"/>
          <a:ext cx="3514725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4105275</xdr:colOff>
      <xdr:row>78</xdr:row>
      <xdr:rowOff>85724</xdr:rowOff>
    </xdr:from>
    <xdr:to>
      <xdr:col>2</xdr:col>
      <xdr:colOff>85724</xdr:colOff>
      <xdr:row>78</xdr:row>
      <xdr:rowOff>114299</xdr:rowOff>
    </xdr:to>
    <xdr:sp macro="" textlink="">
      <xdr:nvSpPr>
        <xdr:cNvPr id="33" name="Line 38"/>
        <xdr:cNvSpPr>
          <a:spLocks noChangeShapeType="1"/>
        </xdr:cNvSpPr>
      </xdr:nvSpPr>
      <xdr:spPr bwMode="auto">
        <a:xfrm flipV="1">
          <a:off x="4391025" y="15201899"/>
          <a:ext cx="5286374" cy="285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2819400</xdr:colOff>
      <xdr:row>79</xdr:row>
      <xdr:rowOff>123825</xdr:rowOff>
    </xdr:from>
    <xdr:to>
      <xdr:col>2</xdr:col>
      <xdr:colOff>85725</xdr:colOff>
      <xdr:row>79</xdr:row>
      <xdr:rowOff>123825</xdr:rowOff>
    </xdr:to>
    <xdr:sp macro="" textlink="">
      <xdr:nvSpPr>
        <xdr:cNvPr id="34" name="Line 39"/>
        <xdr:cNvSpPr>
          <a:spLocks noChangeShapeType="1"/>
        </xdr:cNvSpPr>
      </xdr:nvSpPr>
      <xdr:spPr bwMode="auto">
        <a:xfrm>
          <a:off x="3105150" y="154305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2790825</xdr:colOff>
      <xdr:row>80</xdr:row>
      <xdr:rowOff>104775</xdr:rowOff>
    </xdr:from>
    <xdr:to>
      <xdr:col>2</xdr:col>
      <xdr:colOff>47625</xdr:colOff>
      <xdr:row>80</xdr:row>
      <xdr:rowOff>114300</xdr:rowOff>
    </xdr:to>
    <xdr:sp macro="" textlink="">
      <xdr:nvSpPr>
        <xdr:cNvPr id="35" name="Line 40"/>
        <xdr:cNvSpPr>
          <a:spLocks noChangeShapeType="1"/>
        </xdr:cNvSpPr>
      </xdr:nvSpPr>
      <xdr:spPr bwMode="auto">
        <a:xfrm>
          <a:off x="3076575" y="15601950"/>
          <a:ext cx="65627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2085975</xdr:colOff>
      <xdr:row>81</xdr:row>
      <xdr:rowOff>104775</xdr:rowOff>
    </xdr:from>
    <xdr:to>
      <xdr:col>2</xdr:col>
      <xdr:colOff>47625</xdr:colOff>
      <xdr:row>81</xdr:row>
      <xdr:rowOff>123825</xdr:rowOff>
    </xdr:to>
    <xdr:sp macro="" textlink="">
      <xdr:nvSpPr>
        <xdr:cNvPr id="36" name="Line 41"/>
        <xdr:cNvSpPr>
          <a:spLocks noChangeShapeType="1"/>
        </xdr:cNvSpPr>
      </xdr:nvSpPr>
      <xdr:spPr bwMode="auto">
        <a:xfrm flipV="1">
          <a:off x="2371725" y="15459075"/>
          <a:ext cx="7010400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3333750</xdr:colOff>
      <xdr:row>82</xdr:row>
      <xdr:rowOff>104773</xdr:rowOff>
    </xdr:from>
    <xdr:to>
      <xdr:col>2</xdr:col>
      <xdr:colOff>85725</xdr:colOff>
      <xdr:row>82</xdr:row>
      <xdr:rowOff>104775</xdr:rowOff>
    </xdr:to>
    <xdr:sp macro="" textlink="">
      <xdr:nvSpPr>
        <xdr:cNvPr id="37" name="Line 42"/>
        <xdr:cNvSpPr>
          <a:spLocks noChangeShapeType="1"/>
        </xdr:cNvSpPr>
      </xdr:nvSpPr>
      <xdr:spPr bwMode="auto">
        <a:xfrm flipV="1">
          <a:off x="3619500" y="15982948"/>
          <a:ext cx="6057900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1181100</xdr:colOff>
      <xdr:row>84</xdr:row>
      <xdr:rowOff>114300</xdr:rowOff>
    </xdr:from>
    <xdr:to>
      <xdr:col>2</xdr:col>
      <xdr:colOff>66674</xdr:colOff>
      <xdr:row>84</xdr:row>
      <xdr:rowOff>142875</xdr:rowOff>
    </xdr:to>
    <xdr:sp macro="" textlink="">
      <xdr:nvSpPr>
        <xdr:cNvPr id="39" name="Line 44"/>
        <xdr:cNvSpPr>
          <a:spLocks noChangeShapeType="1"/>
        </xdr:cNvSpPr>
      </xdr:nvSpPr>
      <xdr:spPr bwMode="auto">
        <a:xfrm>
          <a:off x="1466850" y="16373475"/>
          <a:ext cx="8191499" cy="285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2686050</xdr:colOff>
      <xdr:row>86</xdr:row>
      <xdr:rowOff>104773</xdr:rowOff>
    </xdr:from>
    <xdr:to>
      <xdr:col>2</xdr:col>
      <xdr:colOff>19050</xdr:colOff>
      <xdr:row>86</xdr:row>
      <xdr:rowOff>114299</xdr:rowOff>
    </xdr:to>
    <xdr:sp macro="" textlink="">
      <xdr:nvSpPr>
        <xdr:cNvPr id="40" name="Line 45"/>
        <xdr:cNvSpPr>
          <a:spLocks noChangeShapeType="1"/>
        </xdr:cNvSpPr>
      </xdr:nvSpPr>
      <xdr:spPr bwMode="auto">
        <a:xfrm flipV="1">
          <a:off x="2971800" y="16744948"/>
          <a:ext cx="6638925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2733675</xdr:colOff>
      <xdr:row>87</xdr:row>
      <xdr:rowOff>104775</xdr:rowOff>
    </xdr:from>
    <xdr:to>
      <xdr:col>2</xdr:col>
      <xdr:colOff>47625</xdr:colOff>
      <xdr:row>87</xdr:row>
      <xdr:rowOff>123825</xdr:rowOff>
    </xdr:to>
    <xdr:sp macro="" textlink="">
      <xdr:nvSpPr>
        <xdr:cNvPr id="41" name="Line 46"/>
        <xdr:cNvSpPr>
          <a:spLocks noChangeShapeType="1"/>
        </xdr:cNvSpPr>
      </xdr:nvSpPr>
      <xdr:spPr bwMode="auto">
        <a:xfrm>
          <a:off x="3019425" y="16935450"/>
          <a:ext cx="661987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3743325</xdr:colOff>
      <xdr:row>88</xdr:row>
      <xdr:rowOff>114300</xdr:rowOff>
    </xdr:from>
    <xdr:to>
      <xdr:col>2</xdr:col>
      <xdr:colOff>38100</xdr:colOff>
      <xdr:row>88</xdr:row>
      <xdr:rowOff>123823</xdr:rowOff>
    </xdr:to>
    <xdr:sp macro="" textlink="">
      <xdr:nvSpPr>
        <xdr:cNvPr id="42" name="Line 47"/>
        <xdr:cNvSpPr>
          <a:spLocks noChangeShapeType="1"/>
        </xdr:cNvSpPr>
      </xdr:nvSpPr>
      <xdr:spPr bwMode="auto">
        <a:xfrm flipV="1">
          <a:off x="4029075" y="16602075"/>
          <a:ext cx="5343525" cy="952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2247901</xdr:colOff>
      <xdr:row>89</xdr:row>
      <xdr:rowOff>104772</xdr:rowOff>
    </xdr:from>
    <xdr:to>
      <xdr:col>2</xdr:col>
      <xdr:colOff>66675</xdr:colOff>
      <xdr:row>89</xdr:row>
      <xdr:rowOff>114299</xdr:rowOff>
    </xdr:to>
    <xdr:sp macro="" textlink="">
      <xdr:nvSpPr>
        <xdr:cNvPr id="43" name="Line 48"/>
        <xdr:cNvSpPr>
          <a:spLocks noChangeShapeType="1"/>
        </xdr:cNvSpPr>
      </xdr:nvSpPr>
      <xdr:spPr bwMode="auto">
        <a:xfrm>
          <a:off x="2533651" y="16783047"/>
          <a:ext cx="6867524" cy="95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2095501</xdr:colOff>
      <xdr:row>90</xdr:row>
      <xdr:rowOff>104775</xdr:rowOff>
    </xdr:from>
    <xdr:to>
      <xdr:col>2</xdr:col>
      <xdr:colOff>19052</xdr:colOff>
      <xdr:row>90</xdr:row>
      <xdr:rowOff>104775</xdr:rowOff>
    </xdr:to>
    <xdr:sp macro="" textlink="">
      <xdr:nvSpPr>
        <xdr:cNvPr id="44" name="Line 49"/>
        <xdr:cNvSpPr>
          <a:spLocks noChangeShapeType="1"/>
        </xdr:cNvSpPr>
      </xdr:nvSpPr>
      <xdr:spPr bwMode="auto">
        <a:xfrm>
          <a:off x="2381251" y="17506950"/>
          <a:ext cx="7229476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5791200</xdr:colOff>
      <xdr:row>91</xdr:row>
      <xdr:rowOff>95250</xdr:rowOff>
    </xdr:from>
    <xdr:to>
      <xdr:col>2</xdr:col>
      <xdr:colOff>76200</xdr:colOff>
      <xdr:row>91</xdr:row>
      <xdr:rowOff>95250</xdr:rowOff>
    </xdr:to>
    <xdr:sp macro="" textlink="">
      <xdr:nvSpPr>
        <xdr:cNvPr id="45" name="Line 50"/>
        <xdr:cNvSpPr>
          <a:spLocks noChangeShapeType="1"/>
        </xdr:cNvSpPr>
      </xdr:nvSpPr>
      <xdr:spPr bwMode="auto">
        <a:xfrm flipV="1">
          <a:off x="6076950" y="171545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3371850</xdr:colOff>
      <xdr:row>92</xdr:row>
      <xdr:rowOff>104773</xdr:rowOff>
    </xdr:from>
    <xdr:to>
      <xdr:col>2</xdr:col>
      <xdr:colOff>66675</xdr:colOff>
      <xdr:row>92</xdr:row>
      <xdr:rowOff>114300</xdr:rowOff>
    </xdr:to>
    <xdr:sp macro="" textlink="">
      <xdr:nvSpPr>
        <xdr:cNvPr id="46" name="Line 51"/>
        <xdr:cNvSpPr>
          <a:spLocks noChangeShapeType="1"/>
        </xdr:cNvSpPr>
      </xdr:nvSpPr>
      <xdr:spPr bwMode="auto">
        <a:xfrm>
          <a:off x="3657600" y="17354548"/>
          <a:ext cx="5743575" cy="95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2962274</xdr:colOff>
      <xdr:row>93</xdr:row>
      <xdr:rowOff>114301</xdr:rowOff>
    </xdr:from>
    <xdr:to>
      <xdr:col>2</xdr:col>
      <xdr:colOff>57150</xdr:colOff>
      <xdr:row>93</xdr:row>
      <xdr:rowOff>123823</xdr:rowOff>
    </xdr:to>
    <xdr:sp macro="" textlink="">
      <xdr:nvSpPr>
        <xdr:cNvPr id="47" name="Line 52"/>
        <xdr:cNvSpPr>
          <a:spLocks noChangeShapeType="1"/>
        </xdr:cNvSpPr>
      </xdr:nvSpPr>
      <xdr:spPr bwMode="auto">
        <a:xfrm flipV="1">
          <a:off x="3248024" y="17754601"/>
          <a:ext cx="6143626" cy="952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5172075</xdr:colOff>
      <xdr:row>94</xdr:row>
      <xdr:rowOff>95249</xdr:rowOff>
    </xdr:from>
    <xdr:to>
      <xdr:col>2</xdr:col>
      <xdr:colOff>47625</xdr:colOff>
      <xdr:row>94</xdr:row>
      <xdr:rowOff>114298</xdr:rowOff>
    </xdr:to>
    <xdr:sp macro="" textlink="">
      <xdr:nvSpPr>
        <xdr:cNvPr id="48" name="Line 53"/>
        <xdr:cNvSpPr>
          <a:spLocks noChangeShapeType="1"/>
        </xdr:cNvSpPr>
      </xdr:nvSpPr>
      <xdr:spPr bwMode="auto">
        <a:xfrm flipV="1">
          <a:off x="5457825" y="17926049"/>
          <a:ext cx="3924300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5305425</xdr:colOff>
      <xdr:row>95</xdr:row>
      <xdr:rowOff>123822</xdr:rowOff>
    </xdr:from>
    <xdr:to>
      <xdr:col>2</xdr:col>
      <xdr:colOff>28575</xdr:colOff>
      <xdr:row>95</xdr:row>
      <xdr:rowOff>133349</xdr:rowOff>
    </xdr:to>
    <xdr:sp macro="" textlink="">
      <xdr:nvSpPr>
        <xdr:cNvPr id="49" name="Line 54"/>
        <xdr:cNvSpPr>
          <a:spLocks noChangeShapeType="1"/>
        </xdr:cNvSpPr>
      </xdr:nvSpPr>
      <xdr:spPr bwMode="auto">
        <a:xfrm>
          <a:off x="5591175" y="18145122"/>
          <a:ext cx="3771900" cy="95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5505450</xdr:colOff>
      <xdr:row>96</xdr:row>
      <xdr:rowOff>123824</xdr:rowOff>
    </xdr:from>
    <xdr:to>
      <xdr:col>2</xdr:col>
      <xdr:colOff>19050</xdr:colOff>
      <xdr:row>96</xdr:row>
      <xdr:rowOff>133350</xdr:rowOff>
    </xdr:to>
    <xdr:sp macro="" textlink="">
      <xdr:nvSpPr>
        <xdr:cNvPr id="50" name="Line 55"/>
        <xdr:cNvSpPr>
          <a:spLocks noChangeShapeType="1"/>
        </xdr:cNvSpPr>
      </xdr:nvSpPr>
      <xdr:spPr bwMode="auto">
        <a:xfrm>
          <a:off x="5791200" y="18335624"/>
          <a:ext cx="3562350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4429126</xdr:colOff>
      <xdr:row>97</xdr:row>
      <xdr:rowOff>95250</xdr:rowOff>
    </xdr:from>
    <xdr:to>
      <xdr:col>2</xdr:col>
      <xdr:colOff>57150</xdr:colOff>
      <xdr:row>97</xdr:row>
      <xdr:rowOff>104773</xdr:rowOff>
    </xdr:to>
    <xdr:sp macro="" textlink="">
      <xdr:nvSpPr>
        <xdr:cNvPr id="51" name="Line 56"/>
        <xdr:cNvSpPr>
          <a:spLocks noChangeShapeType="1"/>
        </xdr:cNvSpPr>
      </xdr:nvSpPr>
      <xdr:spPr bwMode="auto">
        <a:xfrm flipV="1">
          <a:off x="4714876" y="18497550"/>
          <a:ext cx="4676774" cy="952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7419974</xdr:colOff>
      <xdr:row>115</xdr:row>
      <xdr:rowOff>104774</xdr:rowOff>
    </xdr:from>
    <xdr:to>
      <xdr:col>2</xdr:col>
      <xdr:colOff>0</xdr:colOff>
      <xdr:row>115</xdr:row>
      <xdr:rowOff>114299</xdr:rowOff>
    </xdr:to>
    <xdr:sp macro="" textlink="">
      <xdr:nvSpPr>
        <xdr:cNvPr id="52" name="Line 57"/>
        <xdr:cNvSpPr>
          <a:spLocks noChangeShapeType="1"/>
        </xdr:cNvSpPr>
      </xdr:nvSpPr>
      <xdr:spPr bwMode="auto">
        <a:xfrm>
          <a:off x="7705724" y="21736049"/>
          <a:ext cx="1885951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7858124</xdr:colOff>
      <xdr:row>117</xdr:row>
      <xdr:rowOff>104773</xdr:rowOff>
    </xdr:from>
    <xdr:to>
      <xdr:col>2</xdr:col>
      <xdr:colOff>19049</xdr:colOff>
      <xdr:row>117</xdr:row>
      <xdr:rowOff>114299</xdr:rowOff>
    </xdr:to>
    <xdr:sp macro="" textlink="">
      <xdr:nvSpPr>
        <xdr:cNvPr id="53" name="Line 58"/>
        <xdr:cNvSpPr>
          <a:spLocks noChangeShapeType="1"/>
        </xdr:cNvSpPr>
      </xdr:nvSpPr>
      <xdr:spPr bwMode="auto">
        <a:xfrm flipV="1">
          <a:off x="8143874" y="22117048"/>
          <a:ext cx="1209675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7353300</xdr:colOff>
      <xdr:row>118</xdr:row>
      <xdr:rowOff>104773</xdr:rowOff>
    </xdr:from>
    <xdr:to>
      <xdr:col>2</xdr:col>
      <xdr:colOff>47625</xdr:colOff>
      <xdr:row>118</xdr:row>
      <xdr:rowOff>114300</xdr:rowOff>
    </xdr:to>
    <xdr:sp macro="" textlink="">
      <xdr:nvSpPr>
        <xdr:cNvPr id="54" name="Line 61"/>
        <xdr:cNvSpPr>
          <a:spLocks noChangeShapeType="1"/>
        </xdr:cNvSpPr>
      </xdr:nvSpPr>
      <xdr:spPr bwMode="auto">
        <a:xfrm>
          <a:off x="7639050" y="22507573"/>
          <a:ext cx="1743075" cy="95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7734300</xdr:colOff>
      <xdr:row>119</xdr:row>
      <xdr:rowOff>114300</xdr:rowOff>
    </xdr:from>
    <xdr:to>
      <xdr:col>2</xdr:col>
      <xdr:colOff>19050</xdr:colOff>
      <xdr:row>119</xdr:row>
      <xdr:rowOff>123825</xdr:rowOff>
    </xdr:to>
    <xdr:sp macro="" textlink="">
      <xdr:nvSpPr>
        <xdr:cNvPr id="55" name="Line 63"/>
        <xdr:cNvSpPr>
          <a:spLocks noChangeShapeType="1"/>
        </xdr:cNvSpPr>
      </xdr:nvSpPr>
      <xdr:spPr bwMode="auto">
        <a:xfrm>
          <a:off x="8020050" y="23040975"/>
          <a:ext cx="15906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3629026</xdr:colOff>
      <xdr:row>358</xdr:row>
      <xdr:rowOff>104775</xdr:rowOff>
    </xdr:from>
    <xdr:to>
      <xdr:col>2</xdr:col>
      <xdr:colOff>9526</xdr:colOff>
      <xdr:row>358</xdr:row>
      <xdr:rowOff>114300</xdr:rowOff>
    </xdr:to>
    <xdr:sp macro="" textlink="">
      <xdr:nvSpPr>
        <xdr:cNvPr id="133" name="Line 222"/>
        <xdr:cNvSpPr>
          <a:spLocks noChangeShapeType="1"/>
        </xdr:cNvSpPr>
      </xdr:nvSpPr>
      <xdr:spPr bwMode="auto">
        <a:xfrm flipV="1">
          <a:off x="3914776" y="72809100"/>
          <a:ext cx="54292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5934076</xdr:colOff>
      <xdr:row>360</xdr:row>
      <xdr:rowOff>104773</xdr:rowOff>
    </xdr:from>
    <xdr:to>
      <xdr:col>2</xdr:col>
      <xdr:colOff>9526</xdr:colOff>
      <xdr:row>360</xdr:row>
      <xdr:rowOff>114299</xdr:rowOff>
    </xdr:to>
    <xdr:sp macro="" textlink="">
      <xdr:nvSpPr>
        <xdr:cNvPr id="134" name="Line 223"/>
        <xdr:cNvSpPr>
          <a:spLocks noChangeShapeType="1"/>
        </xdr:cNvSpPr>
      </xdr:nvSpPr>
      <xdr:spPr bwMode="auto">
        <a:xfrm flipV="1">
          <a:off x="6219826" y="68284723"/>
          <a:ext cx="3124200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3124201</xdr:colOff>
      <xdr:row>357</xdr:row>
      <xdr:rowOff>95250</xdr:rowOff>
    </xdr:from>
    <xdr:to>
      <xdr:col>2</xdr:col>
      <xdr:colOff>19051</xdr:colOff>
      <xdr:row>357</xdr:row>
      <xdr:rowOff>104775</xdr:rowOff>
    </xdr:to>
    <xdr:sp macro="" textlink="">
      <xdr:nvSpPr>
        <xdr:cNvPr id="135" name="Line 224"/>
        <xdr:cNvSpPr>
          <a:spLocks noChangeShapeType="1"/>
        </xdr:cNvSpPr>
      </xdr:nvSpPr>
      <xdr:spPr bwMode="auto">
        <a:xfrm>
          <a:off x="3409951" y="67703700"/>
          <a:ext cx="59436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6762749</xdr:colOff>
      <xdr:row>361</xdr:row>
      <xdr:rowOff>104774</xdr:rowOff>
    </xdr:from>
    <xdr:to>
      <xdr:col>2</xdr:col>
      <xdr:colOff>9524</xdr:colOff>
      <xdr:row>361</xdr:row>
      <xdr:rowOff>114299</xdr:rowOff>
    </xdr:to>
    <xdr:sp macro="" textlink="">
      <xdr:nvSpPr>
        <xdr:cNvPr id="136" name="Line 225"/>
        <xdr:cNvSpPr>
          <a:spLocks noChangeShapeType="1"/>
        </xdr:cNvSpPr>
      </xdr:nvSpPr>
      <xdr:spPr bwMode="auto">
        <a:xfrm flipV="1">
          <a:off x="7048499" y="73323449"/>
          <a:ext cx="22955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358</xdr:row>
      <xdr:rowOff>114300</xdr:rowOff>
    </xdr:from>
    <xdr:to>
      <xdr:col>2</xdr:col>
      <xdr:colOff>0</xdr:colOff>
      <xdr:row>358</xdr:row>
      <xdr:rowOff>114300</xdr:rowOff>
    </xdr:to>
    <xdr:sp macro="" textlink="">
      <xdr:nvSpPr>
        <xdr:cNvPr id="137" name="Line 227"/>
        <xdr:cNvSpPr>
          <a:spLocks noChangeShapeType="1"/>
        </xdr:cNvSpPr>
      </xdr:nvSpPr>
      <xdr:spPr bwMode="auto">
        <a:xfrm>
          <a:off x="9467850" y="657225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2447925</xdr:colOff>
      <xdr:row>414</xdr:row>
      <xdr:rowOff>114301</xdr:rowOff>
    </xdr:from>
    <xdr:to>
      <xdr:col>2</xdr:col>
      <xdr:colOff>47625</xdr:colOff>
      <xdr:row>414</xdr:row>
      <xdr:rowOff>114301</xdr:rowOff>
    </xdr:to>
    <xdr:sp macro="" textlink="">
      <xdr:nvSpPr>
        <xdr:cNvPr id="138" name="Line 229"/>
        <xdr:cNvSpPr>
          <a:spLocks noChangeShapeType="1"/>
        </xdr:cNvSpPr>
      </xdr:nvSpPr>
      <xdr:spPr bwMode="auto">
        <a:xfrm>
          <a:off x="2733675" y="79124176"/>
          <a:ext cx="66484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4352924</xdr:colOff>
      <xdr:row>415</xdr:row>
      <xdr:rowOff>114299</xdr:rowOff>
    </xdr:from>
    <xdr:to>
      <xdr:col>2</xdr:col>
      <xdr:colOff>38100</xdr:colOff>
      <xdr:row>415</xdr:row>
      <xdr:rowOff>123824</xdr:rowOff>
    </xdr:to>
    <xdr:sp macro="" textlink="">
      <xdr:nvSpPr>
        <xdr:cNvPr id="139" name="Line 230"/>
        <xdr:cNvSpPr>
          <a:spLocks noChangeShapeType="1"/>
        </xdr:cNvSpPr>
      </xdr:nvSpPr>
      <xdr:spPr bwMode="auto">
        <a:xfrm>
          <a:off x="4638674" y="79314674"/>
          <a:ext cx="473392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8458199</xdr:colOff>
      <xdr:row>416</xdr:row>
      <xdr:rowOff>104774</xdr:rowOff>
    </xdr:from>
    <xdr:to>
      <xdr:col>2</xdr:col>
      <xdr:colOff>38100</xdr:colOff>
      <xdr:row>416</xdr:row>
      <xdr:rowOff>114299</xdr:rowOff>
    </xdr:to>
    <xdr:sp macro="" textlink="">
      <xdr:nvSpPr>
        <xdr:cNvPr id="140" name="Line 231"/>
        <xdr:cNvSpPr>
          <a:spLocks noChangeShapeType="1"/>
        </xdr:cNvSpPr>
      </xdr:nvSpPr>
      <xdr:spPr bwMode="auto">
        <a:xfrm>
          <a:off x="8743949" y="79495649"/>
          <a:ext cx="628651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3457575</xdr:colOff>
      <xdr:row>417</xdr:row>
      <xdr:rowOff>104773</xdr:rowOff>
    </xdr:from>
    <xdr:to>
      <xdr:col>2</xdr:col>
      <xdr:colOff>57150</xdr:colOff>
      <xdr:row>417</xdr:row>
      <xdr:rowOff>104774</xdr:rowOff>
    </xdr:to>
    <xdr:sp macro="" textlink="">
      <xdr:nvSpPr>
        <xdr:cNvPr id="141" name="Line 232"/>
        <xdr:cNvSpPr>
          <a:spLocks noChangeShapeType="1"/>
        </xdr:cNvSpPr>
      </xdr:nvSpPr>
      <xdr:spPr bwMode="auto">
        <a:xfrm>
          <a:off x="3743325" y="79686148"/>
          <a:ext cx="564832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3733800</xdr:colOff>
      <xdr:row>418</xdr:row>
      <xdr:rowOff>104775</xdr:rowOff>
    </xdr:from>
    <xdr:to>
      <xdr:col>2</xdr:col>
      <xdr:colOff>57150</xdr:colOff>
      <xdr:row>418</xdr:row>
      <xdr:rowOff>104775</xdr:rowOff>
    </xdr:to>
    <xdr:sp macro="" textlink="">
      <xdr:nvSpPr>
        <xdr:cNvPr id="142" name="Line 233"/>
        <xdr:cNvSpPr>
          <a:spLocks noChangeShapeType="1"/>
        </xdr:cNvSpPr>
      </xdr:nvSpPr>
      <xdr:spPr bwMode="auto">
        <a:xfrm>
          <a:off x="4019550" y="79876650"/>
          <a:ext cx="53721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5000625</xdr:colOff>
      <xdr:row>420</xdr:row>
      <xdr:rowOff>114301</xdr:rowOff>
    </xdr:from>
    <xdr:to>
      <xdr:col>2</xdr:col>
      <xdr:colOff>57150</xdr:colOff>
      <xdr:row>420</xdr:row>
      <xdr:rowOff>114301</xdr:rowOff>
    </xdr:to>
    <xdr:sp macro="" textlink="">
      <xdr:nvSpPr>
        <xdr:cNvPr id="143" name="Line 234"/>
        <xdr:cNvSpPr>
          <a:spLocks noChangeShapeType="1"/>
        </xdr:cNvSpPr>
      </xdr:nvSpPr>
      <xdr:spPr bwMode="auto">
        <a:xfrm>
          <a:off x="5286375" y="80267176"/>
          <a:ext cx="41052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5543550</xdr:colOff>
      <xdr:row>34</xdr:row>
      <xdr:rowOff>104775</xdr:rowOff>
    </xdr:from>
    <xdr:to>
      <xdr:col>2</xdr:col>
      <xdr:colOff>76200</xdr:colOff>
      <xdr:row>34</xdr:row>
      <xdr:rowOff>123825</xdr:rowOff>
    </xdr:to>
    <xdr:sp macro="" textlink="">
      <xdr:nvSpPr>
        <xdr:cNvPr id="147" name="Line 253"/>
        <xdr:cNvSpPr>
          <a:spLocks noChangeShapeType="1"/>
        </xdr:cNvSpPr>
      </xdr:nvSpPr>
      <xdr:spPr bwMode="auto">
        <a:xfrm>
          <a:off x="5829300" y="6838950"/>
          <a:ext cx="383857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4857749</xdr:colOff>
      <xdr:row>9</xdr:row>
      <xdr:rowOff>114299</xdr:rowOff>
    </xdr:from>
    <xdr:to>
      <xdr:col>2</xdr:col>
      <xdr:colOff>95249</xdr:colOff>
      <xdr:row>9</xdr:row>
      <xdr:rowOff>123823</xdr:rowOff>
    </xdr:to>
    <xdr:sp macro="" textlink="">
      <xdr:nvSpPr>
        <xdr:cNvPr id="165" name="Line 291"/>
        <xdr:cNvSpPr>
          <a:spLocks noChangeShapeType="1"/>
        </xdr:cNvSpPr>
      </xdr:nvSpPr>
      <xdr:spPr bwMode="auto">
        <a:xfrm flipV="1">
          <a:off x="5143499" y="2324099"/>
          <a:ext cx="4543425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5600700</xdr:colOff>
      <xdr:row>300</xdr:row>
      <xdr:rowOff>95250</xdr:rowOff>
    </xdr:from>
    <xdr:to>
      <xdr:col>1</xdr:col>
      <xdr:colOff>9277349</xdr:colOff>
      <xdr:row>300</xdr:row>
      <xdr:rowOff>133350</xdr:rowOff>
    </xdr:to>
    <xdr:sp macro="" textlink="">
      <xdr:nvSpPr>
        <xdr:cNvPr id="167" name="Line 296"/>
        <xdr:cNvSpPr>
          <a:spLocks noChangeShapeType="1"/>
        </xdr:cNvSpPr>
      </xdr:nvSpPr>
      <xdr:spPr bwMode="auto">
        <a:xfrm>
          <a:off x="5886450" y="56473725"/>
          <a:ext cx="3676649" cy="381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4457701</xdr:colOff>
      <xdr:row>303</xdr:row>
      <xdr:rowOff>123825</xdr:rowOff>
    </xdr:from>
    <xdr:to>
      <xdr:col>1</xdr:col>
      <xdr:colOff>9286875</xdr:colOff>
      <xdr:row>303</xdr:row>
      <xdr:rowOff>123825</xdr:rowOff>
    </xdr:to>
    <xdr:sp macro="" textlink="">
      <xdr:nvSpPr>
        <xdr:cNvPr id="170" name="Line 299"/>
        <xdr:cNvSpPr>
          <a:spLocks noChangeShapeType="1"/>
        </xdr:cNvSpPr>
      </xdr:nvSpPr>
      <xdr:spPr bwMode="auto">
        <a:xfrm flipV="1">
          <a:off x="4743451" y="57073800"/>
          <a:ext cx="4829174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304</xdr:row>
      <xdr:rowOff>276223</xdr:rowOff>
    </xdr:from>
    <xdr:to>
      <xdr:col>1</xdr:col>
      <xdr:colOff>9229725</xdr:colOff>
      <xdr:row>304</xdr:row>
      <xdr:rowOff>276224</xdr:rowOff>
    </xdr:to>
    <xdr:sp macro="" textlink="">
      <xdr:nvSpPr>
        <xdr:cNvPr id="171" name="Line 300"/>
        <xdr:cNvSpPr>
          <a:spLocks noChangeShapeType="1"/>
        </xdr:cNvSpPr>
      </xdr:nvSpPr>
      <xdr:spPr bwMode="auto">
        <a:xfrm>
          <a:off x="1162050" y="58521598"/>
          <a:ext cx="835342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2266951</xdr:colOff>
      <xdr:row>421</xdr:row>
      <xdr:rowOff>104775</xdr:rowOff>
    </xdr:from>
    <xdr:to>
      <xdr:col>2</xdr:col>
      <xdr:colOff>66675</xdr:colOff>
      <xdr:row>421</xdr:row>
      <xdr:rowOff>123825</xdr:rowOff>
    </xdr:to>
    <xdr:sp macro="" textlink="">
      <xdr:nvSpPr>
        <xdr:cNvPr id="190" name="Line 338"/>
        <xdr:cNvSpPr>
          <a:spLocks noChangeShapeType="1"/>
        </xdr:cNvSpPr>
      </xdr:nvSpPr>
      <xdr:spPr bwMode="auto">
        <a:xfrm>
          <a:off x="2552701" y="80448150"/>
          <a:ext cx="6848474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5219700</xdr:colOff>
      <xdr:row>122</xdr:row>
      <xdr:rowOff>123825</xdr:rowOff>
    </xdr:from>
    <xdr:to>
      <xdr:col>1</xdr:col>
      <xdr:colOff>9277350</xdr:colOff>
      <xdr:row>122</xdr:row>
      <xdr:rowOff>123825</xdr:rowOff>
    </xdr:to>
    <xdr:sp macro="" textlink="">
      <xdr:nvSpPr>
        <xdr:cNvPr id="210" name="Line 364"/>
        <xdr:cNvSpPr>
          <a:spLocks noChangeShapeType="1"/>
        </xdr:cNvSpPr>
      </xdr:nvSpPr>
      <xdr:spPr bwMode="auto">
        <a:xfrm>
          <a:off x="5505450" y="23088600"/>
          <a:ext cx="4057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2857501</xdr:colOff>
      <xdr:row>356</xdr:row>
      <xdr:rowOff>104773</xdr:rowOff>
    </xdr:from>
    <xdr:to>
      <xdr:col>2</xdr:col>
      <xdr:colOff>9525</xdr:colOff>
      <xdr:row>356</xdr:row>
      <xdr:rowOff>123825</xdr:rowOff>
    </xdr:to>
    <xdr:sp macro="" textlink="">
      <xdr:nvSpPr>
        <xdr:cNvPr id="211" name="Line 365"/>
        <xdr:cNvSpPr>
          <a:spLocks noChangeShapeType="1"/>
        </xdr:cNvSpPr>
      </xdr:nvSpPr>
      <xdr:spPr bwMode="auto">
        <a:xfrm flipV="1">
          <a:off x="3143251" y="67522723"/>
          <a:ext cx="6200774" cy="1905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5695950</xdr:colOff>
      <xdr:row>35</xdr:row>
      <xdr:rowOff>95250</xdr:rowOff>
    </xdr:from>
    <xdr:to>
      <xdr:col>2</xdr:col>
      <xdr:colOff>85724</xdr:colOff>
      <xdr:row>35</xdr:row>
      <xdr:rowOff>114300</xdr:rowOff>
    </xdr:to>
    <xdr:sp macro="" textlink="">
      <xdr:nvSpPr>
        <xdr:cNvPr id="219" name="Line 381"/>
        <xdr:cNvSpPr>
          <a:spLocks noChangeShapeType="1"/>
        </xdr:cNvSpPr>
      </xdr:nvSpPr>
      <xdr:spPr bwMode="auto">
        <a:xfrm>
          <a:off x="5981700" y="7019925"/>
          <a:ext cx="3695699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3552825</xdr:colOff>
      <xdr:row>36</xdr:row>
      <xdr:rowOff>104775</xdr:rowOff>
    </xdr:from>
    <xdr:to>
      <xdr:col>2</xdr:col>
      <xdr:colOff>57150</xdr:colOff>
      <xdr:row>36</xdr:row>
      <xdr:rowOff>104775</xdr:rowOff>
    </xdr:to>
    <xdr:sp macro="" textlink="">
      <xdr:nvSpPr>
        <xdr:cNvPr id="220" name="Line 382"/>
        <xdr:cNvSpPr>
          <a:spLocks noChangeShapeType="1"/>
        </xdr:cNvSpPr>
      </xdr:nvSpPr>
      <xdr:spPr bwMode="auto">
        <a:xfrm flipV="1">
          <a:off x="3838575" y="7219950"/>
          <a:ext cx="58102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4838700</xdr:colOff>
      <xdr:row>37</xdr:row>
      <xdr:rowOff>104776</xdr:rowOff>
    </xdr:from>
    <xdr:to>
      <xdr:col>2</xdr:col>
      <xdr:colOff>57150</xdr:colOff>
      <xdr:row>37</xdr:row>
      <xdr:rowOff>114300</xdr:rowOff>
    </xdr:to>
    <xdr:sp macro="" textlink="">
      <xdr:nvSpPr>
        <xdr:cNvPr id="221" name="Line 383"/>
        <xdr:cNvSpPr>
          <a:spLocks noChangeShapeType="1"/>
        </xdr:cNvSpPr>
      </xdr:nvSpPr>
      <xdr:spPr bwMode="auto">
        <a:xfrm>
          <a:off x="5124450" y="7410451"/>
          <a:ext cx="4524375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2076450</xdr:colOff>
      <xdr:row>72</xdr:row>
      <xdr:rowOff>114300</xdr:rowOff>
    </xdr:from>
    <xdr:to>
      <xdr:col>2</xdr:col>
      <xdr:colOff>28575</xdr:colOff>
      <xdr:row>72</xdr:row>
      <xdr:rowOff>114300</xdr:rowOff>
    </xdr:to>
    <xdr:sp macro="" textlink="">
      <xdr:nvSpPr>
        <xdr:cNvPr id="222" name="Line 384"/>
        <xdr:cNvSpPr>
          <a:spLocks noChangeShapeType="1"/>
        </xdr:cNvSpPr>
      </xdr:nvSpPr>
      <xdr:spPr bwMode="auto">
        <a:xfrm>
          <a:off x="2362200" y="13554075"/>
          <a:ext cx="72580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5248275</xdr:colOff>
      <xdr:row>73</xdr:row>
      <xdr:rowOff>95251</xdr:rowOff>
    </xdr:from>
    <xdr:to>
      <xdr:col>2</xdr:col>
      <xdr:colOff>19050</xdr:colOff>
      <xdr:row>73</xdr:row>
      <xdr:rowOff>114301</xdr:rowOff>
    </xdr:to>
    <xdr:sp macro="" textlink="">
      <xdr:nvSpPr>
        <xdr:cNvPr id="223" name="Line 385"/>
        <xdr:cNvSpPr>
          <a:spLocks noChangeShapeType="1"/>
        </xdr:cNvSpPr>
      </xdr:nvSpPr>
      <xdr:spPr bwMode="auto">
        <a:xfrm>
          <a:off x="5534025" y="14258926"/>
          <a:ext cx="4076700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3067051</xdr:colOff>
      <xdr:row>74</xdr:row>
      <xdr:rowOff>104775</xdr:rowOff>
    </xdr:from>
    <xdr:to>
      <xdr:col>2</xdr:col>
      <xdr:colOff>47625</xdr:colOff>
      <xdr:row>74</xdr:row>
      <xdr:rowOff>123825</xdr:rowOff>
    </xdr:to>
    <xdr:sp macro="" textlink="">
      <xdr:nvSpPr>
        <xdr:cNvPr id="224" name="Line 386"/>
        <xdr:cNvSpPr>
          <a:spLocks noChangeShapeType="1"/>
        </xdr:cNvSpPr>
      </xdr:nvSpPr>
      <xdr:spPr bwMode="auto">
        <a:xfrm>
          <a:off x="3352801" y="13925550"/>
          <a:ext cx="6286499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6067426</xdr:colOff>
      <xdr:row>75</xdr:row>
      <xdr:rowOff>104775</xdr:rowOff>
    </xdr:from>
    <xdr:to>
      <xdr:col>2</xdr:col>
      <xdr:colOff>47625</xdr:colOff>
      <xdr:row>75</xdr:row>
      <xdr:rowOff>104775</xdr:rowOff>
    </xdr:to>
    <xdr:sp macro="" textlink="">
      <xdr:nvSpPr>
        <xdr:cNvPr id="225" name="Line 387"/>
        <xdr:cNvSpPr>
          <a:spLocks noChangeShapeType="1"/>
        </xdr:cNvSpPr>
      </xdr:nvSpPr>
      <xdr:spPr bwMode="auto">
        <a:xfrm flipV="1">
          <a:off x="6353176" y="14649450"/>
          <a:ext cx="3286124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4143376</xdr:colOff>
      <xdr:row>85</xdr:row>
      <xdr:rowOff>104774</xdr:rowOff>
    </xdr:from>
    <xdr:to>
      <xdr:col>2</xdr:col>
      <xdr:colOff>57150</xdr:colOff>
      <xdr:row>85</xdr:row>
      <xdr:rowOff>114299</xdr:rowOff>
    </xdr:to>
    <xdr:sp macro="" textlink="">
      <xdr:nvSpPr>
        <xdr:cNvPr id="226" name="Line 388"/>
        <xdr:cNvSpPr>
          <a:spLocks noChangeShapeType="1"/>
        </xdr:cNvSpPr>
      </xdr:nvSpPr>
      <xdr:spPr bwMode="auto">
        <a:xfrm>
          <a:off x="4429126" y="16554449"/>
          <a:ext cx="5219699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4524375</xdr:colOff>
      <xdr:row>98</xdr:row>
      <xdr:rowOff>104774</xdr:rowOff>
    </xdr:from>
    <xdr:to>
      <xdr:col>2</xdr:col>
      <xdr:colOff>57150</xdr:colOff>
      <xdr:row>98</xdr:row>
      <xdr:rowOff>104775</xdr:rowOff>
    </xdr:to>
    <xdr:sp macro="" textlink="">
      <xdr:nvSpPr>
        <xdr:cNvPr id="227" name="Line 389"/>
        <xdr:cNvSpPr>
          <a:spLocks noChangeShapeType="1"/>
        </xdr:cNvSpPr>
      </xdr:nvSpPr>
      <xdr:spPr bwMode="auto">
        <a:xfrm>
          <a:off x="4810125" y="18497549"/>
          <a:ext cx="458152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5467350</xdr:colOff>
      <xdr:row>99</xdr:row>
      <xdr:rowOff>95248</xdr:rowOff>
    </xdr:from>
    <xdr:to>
      <xdr:col>2</xdr:col>
      <xdr:colOff>47625</xdr:colOff>
      <xdr:row>99</xdr:row>
      <xdr:rowOff>104774</xdr:rowOff>
    </xdr:to>
    <xdr:sp macro="" textlink="">
      <xdr:nvSpPr>
        <xdr:cNvPr id="228" name="Line 390"/>
        <xdr:cNvSpPr>
          <a:spLocks noChangeShapeType="1"/>
        </xdr:cNvSpPr>
      </xdr:nvSpPr>
      <xdr:spPr bwMode="auto">
        <a:xfrm>
          <a:off x="5753100" y="18678523"/>
          <a:ext cx="3629025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5295899</xdr:colOff>
      <xdr:row>100</xdr:row>
      <xdr:rowOff>95249</xdr:rowOff>
    </xdr:from>
    <xdr:to>
      <xdr:col>2</xdr:col>
      <xdr:colOff>47624</xdr:colOff>
      <xdr:row>100</xdr:row>
      <xdr:rowOff>104773</xdr:rowOff>
    </xdr:to>
    <xdr:sp macro="" textlink="">
      <xdr:nvSpPr>
        <xdr:cNvPr id="229" name="Line 391"/>
        <xdr:cNvSpPr>
          <a:spLocks noChangeShapeType="1"/>
        </xdr:cNvSpPr>
      </xdr:nvSpPr>
      <xdr:spPr bwMode="auto">
        <a:xfrm flipV="1">
          <a:off x="5581649" y="18869024"/>
          <a:ext cx="3800475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5438774</xdr:colOff>
      <xdr:row>101</xdr:row>
      <xdr:rowOff>95249</xdr:rowOff>
    </xdr:from>
    <xdr:to>
      <xdr:col>2</xdr:col>
      <xdr:colOff>19049</xdr:colOff>
      <xdr:row>101</xdr:row>
      <xdr:rowOff>104774</xdr:rowOff>
    </xdr:to>
    <xdr:sp macro="" textlink="">
      <xdr:nvSpPr>
        <xdr:cNvPr id="230" name="Line 392"/>
        <xdr:cNvSpPr>
          <a:spLocks noChangeShapeType="1"/>
        </xdr:cNvSpPr>
      </xdr:nvSpPr>
      <xdr:spPr bwMode="auto">
        <a:xfrm flipV="1">
          <a:off x="5724524" y="19059524"/>
          <a:ext cx="36290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7762875</xdr:colOff>
      <xdr:row>102</xdr:row>
      <xdr:rowOff>114298</xdr:rowOff>
    </xdr:from>
    <xdr:to>
      <xdr:col>2</xdr:col>
      <xdr:colOff>38100</xdr:colOff>
      <xdr:row>102</xdr:row>
      <xdr:rowOff>114299</xdr:rowOff>
    </xdr:to>
    <xdr:sp macro="" textlink="">
      <xdr:nvSpPr>
        <xdr:cNvPr id="231" name="Line 393"/>
        <xdr:cNvSpPr>
          <a:spLocks noChangeShapeType="1"/>
        </xdr:cNvSpPr>
      </xdr:nvSpPr>
      <xdr:spPr bwMode="auto">
        <a:xfrm>
          <a:off x="8048625" y="19269073"/>
          <a:ext cx="132397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8029575</xdr:colOff>
      <xdr:row>103</xdr:row>
      <xdr:rowOff>95250</xdr:rowOff>
    </xdr:from>
    <xdr:to>
      <xdr:col>2</xdr:col>
      <xdr:colOff>66675</xdr:colOff>
      <xdr:row>103</xdr:row>
      <xdr:rowOff>104775</xdr:rowOff>
    </xdr:to>
    <xdr:sp macro="" textlink="">
      <xdr:nvSpPr>
        <xdr:cNvPr id="232" name="Line 394"/>
        <xdr:cNvSpPr>
          <a:spLocks noChangeShapeType="1"/>
        </xdr:cNvSpPr>
      </xdr:nvSpPr>
      <xdr:spPr bwMode="auto">
        <a:xfrm flipV="1">
          <a:off x="8315325" y="19440525"/>
          <a:ext cx="13430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7896226</xdr:colOff>
      <xdr:row>104</xdr:row>
      <xdr:rowOff>123824</xdr:rowOff>
    </xdr:from>
    <xdr:to>
      <xdr:col>2</xdr:col>
      <xdr:colOff>66675</xdr:colOff>
      <xdr:row>104</xdr:row>
      <xdr:rowOff>133350</xdr:rowOff>
    </xdr:to>
    <xdr:sp macro="" textlink="">
      <xdr:nvSpPr>
        <xdr:cNvPr id="233" name="Line 395"/>
        <xdr:cNvSpPr>
          <a:spLocks noChangeShapeType="1"/>
        </xdr:cNvSpPr>
      </xdr:nvSpPr>
      <xdr:spPr bwMode="auto">
        <a:xfrm>
          <a:off x="8181976" y="19659599"/>
          <a:ext cx="1476374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8162924</xdr:colOff>
      <xdr:row>105</xdr:row>
      <xdr:rowOff>123826</xdr:rowOff>
    </xdr:from>
    <xdr:to>
      <xdr:col>2</xdr:col>
      <xdr:colOff>85724</xdr:colOff>
      <xdr:row>105</xdr:row>
      <xdr:rowOff>133350</xdr:rowOff>
    </xdr:to>
    <xdr:sp macro="" textlink="">
      <xdr:nvSpPr>
        <xdr:cNvPr id="234" name="Line 396"/>
        <xdr:cNvSpPr>
          <a:spLocks noChangeShapeType="1"/>
        </xdr:cNvSpPr>
      </xdr:nvSpPr>
      <xdr:spPr bwMode="auto">
        <a:xfrm flipV="1">
          <a:off x="8448674" y="19850101"/>
          <a:ext cx="1228725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5895974</xdr:colOff>
      <xdr:row>106</xdr:row>
      <xdr:rowOff>114298</xdr:rowOff>
    </xdr:from>
    <xdr:to>
      <xdr:col>2</xdr:col>
      <xdr:colOff>66674</xdr:colOff>
      <xdr:row>106</xdr:row>
      <xdr:rowOff>123824</xdr:rowOff>
    </xdr:to>
    <xdr:sp macro="" textlink="">
      <xdr:nvSpPr>
        <xdr:cNvPr id="235" name="Line 397"/>
        <xdr:cNvSpPr>
          <a:spLocks noChangeShapeType="1"/>
        </xdr:cNvSpPr>
      </xdr:nvSpPr>
      <xdr:spPr bwMode="auto">
        <a:xfrm>
          <a:off x="6181724" y="20031073"/>
          <a:ext cx="3476625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8420099</xdr:colOff>
      <xdr:row>107</xdr:row>
      <xdr:rowOff>95249</xdr:rowOff>
    </xdr:from>
    <xdr:to>
      <xdr:col>2</xdr:col>
      <xdr:colOff>85725</xdr:colOff>
      <xdr:row>107</xdr:row>
      <xdr:rowOff>95250</xdr:rowOff>
    </xdr:to>
    <xdr:sp macro="" textlink="">
      <xdr:nvSpPr>
        <xdr:cNvPr id="236" name="Line 398"/>
        <xdr:cNvSpPr>
          <a:spLocks noChangeShapeType="1"/>
        </xdr:cNvSpPr>
      </xdr:nvSpPr>
      <xdr:spPr bwMode="auto">
        <a:xfrm>
          <a:off x="8705849" y="20202524"/>
          <a:ext cx="971551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7810501</xdr:colOff>
      <xdr:row>108</xdr:row>
      <xdr:rowOff>104774</xdr:rowOff>
    </xdr:from>
    <xdr:to>
      <xdr:col>2</xdr:col>
      <xdr:colOff>57150</xdr:colOff>
      <xdr:row>108</xdr:row>
      <xdr:rowOff>114299</xdr:rowOff>
    </xdr:to>
    <xdr:sp macro="" textlink="">
      <xdr:nvSpPr>
        <xdr:cNvPr id="237" name="Line 399"/>
        <xdr:cNvSpPr>
          <a:spLocks noChangeShapeType="1"/>
        </xdr:cNvSpPr>
      </xdr:nvSpPr>
      <xdr:spPr bwMode="auto">
        <a:xfrm flipV="1">
          <a:off x="8096251" y="20935949"/>
          <a:ext cx="155257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8096250</xdr:colOff>
      <xdr:row>109</xdr:row>
      <xdr:rowOff>95248</xdr:rowOff>
    </xdr:from>
    <xdr:to>
      <xdr:col>2</xdr:col>
      <xdr:colOff>57150</xdr:colOff>
      <xdr:row>109</xdr:row>
      <xdr:rowOff>95250</xdr:rowOff>
    </xdr:to>
    <xdr:sp macro="" textlink="">
      <xdr:nvSpPr>
        <xdr:cNvPr id="238" name="Line 400"/>
        <xdr:cNvSpPr>
          <a:spLocks noChangeShapeType="1"/>
        </xdr:cNvSpPr>
      </xdr:nvSpPr>
      <xdr:spPr bwMode="auto">
        <a:xfrm>
          <a:off x="8382000" y="20583523"/>
          <a:ext cx="1266825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5438774</xdr:colOff>
      <xdr:row>123</xdr:row>
      <xdr:rowOff>95250</xdr:rowOff>
    </xdr:from>
    <xdr:to>
      <xdr:col>1</xdr:col>
      <xdr:colOff>9277350</xdr:colOff>
      <xdr:row>123</xdr:row>
      <xdr:rowOff>114299</xdr:rowOff>
    </xdr:to>
    <xdr:sp macro="" textlink="">
      <xdr:nvSpPr>
        <xdr:cNvPr id="239" name="Line 401"/>
        <xdr:cNvSpPr>
          <a:spLocks noChangeShapeType="1"/>
        </xdr:cNvSpPr>
      </xdr:nvSpPr>
      <xdr:spPr bwMode="auto">
        <a:xfrm>
          <a:off x="5724524" y="23250525"/>
          <a:ext cx="3838576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5381624</xdr:colOff>
      <xdr:row>124</xdr:row>
      <xdr:rowOff>114300</xdr:rowOff>
    </xdr:from>
    <xdr:to>
      <xdr:col>2</xdr:col>
      <xdr:colOff>0</xdr:colOff>
      <xdr:row>124</xdr:row>
      <xdr:rowOff>123825</xdr:rowOff>
    </xdr:to>
    <xdr:sp macro="" textlink="">
      <xdr:nvSpPr>
        <xdr:cNvPr id="240" name="Line 402"/>
        <xdr:cNvSpPr>
          <a:spLocks noChangeShapeType="1"/>
        </xdr:cNvSpPr>
      </xdr:nvSpPr>
      <xdr:spPr bwMode="auto">
        <a:xfrm flipV="1">
          <a:off x="5667374" y="23660100"/>
          <a:ext cx="366712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2219326</xdr:colOff>
      <xdr:row>16</xdr:row>
      <xdr:rowOff>104774</xdr:rowOff>
    </xdr:from>
    <xdr:to>
      <xdr:col>2</xdr:col>
      <xdr:colOff>114300</xdr:colOff>
      <xdr:row>16</xdr:row>
      <xdr:rowOff>114298</xdr:rowOff>
    </xdr:to>
    <xdr:sp macro="" textlink="">
      <xdr:nvSpPr>
        <xdr:cNvPr id="262" name="Line 19"/>
        <xdr:cNvSpPr>
          <a:spLocks noChangeShapeType="1"/>
        </xdr:cNvSpPr>
      </xdr:nvSpPr>
      <xdr:spPr bwMode="auto">
        <a:xfrm flipV="1">
          <a:off x="2505076" y="2886074"/>
          <a:ext cx="7200899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7943849</xdr:colOff>
      <xdr:row>110</xdr:row>
      <xdr:rowOff>95250</xdr:rowOff>
    </xdr:from>
    <xdr:to>
      <xdr:col>2</xdr:col>
      <xdr:colOff>38100</xdr:colOff>
      <xdr:row>110</xdr:row>
      <xdr:rowOff>104775</xdr:rowOff>
    </xdr:to>
    <xdr:sp macro="" textlink="">
      <xdr:nvSpPr>
        <xdr:cNvPr id="263" name="Line 400"/>
        <xdr:cNvSpPr>
          <a:spLocks noChangeShapeType="1"/>
        </xdr:cNvSpPr>
      </xdr:nvSpPr>
      <xdr:spPr bwMode="auto">
        <a:xfrm flipV="1">
          <a:off x="8229599" y="20774025"/>
          <a:ext cx="140017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7210426</xdr:colOff>
      <xdr:row>112</xdr:row>
      <xdr:rowOff>104773</xdr:rowOff>
    </xdr:from>
    <xdr:to>
      <xdr:col>2</xdr:col>
      <xdr:colOff>38101</xdr:colOff>
      <xdr:row>112</xdr:row>
      <xdr:rowOff>123824</xdr:rowOff>
    </xdr:to>
    <xdr:sp macro="" textlink="">
      <xdr:nvSpPr>
        <xdr:cNvPr id="264" name="Line 400"/>
        <xdr:cNvSpPr>
          <a:spLocks noChangeShapeType="1"/>
        </xdr:cNvSpPr>
      </xdr:nvSpPr>
      <xdr:spPr bwMode="auto">
        <a:xfrm flipV="1">
          <a:off x="7496176" y="21697948"/>
          <a:ext cx="2133600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7353299</xdr:colOff>
      <xdr:row>113</xdr:row>
      <xdr:rowOff>85725</xdr:rowOff>
    </xdr:from>
    <xdr:to>
      <xdr:col>2</xdr:col>
      <xdr:colOff>47624</xdr:colOff>
      <xdr:row>113</xdr:row>
      <xdr:rowOff>95250</xdr:rowOff>
    </xdr:to>
    <xdr:sp macro="" textlink="">
      <xdr:nvSpPr>
        <xdr:cNvPr id="265" name="Line 400"/>
        <xdr:cNvSpPr>
          <a:spLocks noChangeShapeType="1"/>
        </xdr:cNvSpPr>
      </xdr:nvSpPr>
      <xdr:spPr bwMode="auto">
        <a:xfrm>
          <a:off x="7639049" y="21336000"/>
          <a:ext cx="17430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3743325</xdr:colOff>
      <xdr:row>17</xdr:row>
      <xdr:rowOff>85725</xdr:rowOff>
    </xdr:from>
    <xdr:to>
      <xdr:col>2</xdr:col>
      <xdr:colOff>95249</xdr:colOff>
      <xdr:row>17</xdr:row>
      <xdr:rowOff>104775</xdr:rowOff>
    </xdr:to>
    <xdr:sp macro="" textlink="">
      <xdr:nvSpPr>
        <xdr:cNvPr id="277" name="Line 19"/>
        <xdr:cNvSpPr>
          <a:spLocks noChangeShapeType="1"/>
        </xdr:cNvSpPr>
      </xdr:nvSpPr>
      <xdr:spPr bwMode="auto">
        <a:xfrm>
          <a:off x="4029075" y="3590925"/>
          <a:ext cx="5657849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5334000</xdr:colOff>
      <xdr:row>120</xdr:row>
      <xdr:rowOff>114299</xdr:rowOff>
    </xdr:from>
    <xdr:to>
      <xdr:col>2</xdr:col>
      <xdr:colOff>0</xdr:colOff>
      <xdr:row>120</xdr:row>
      <xdr:rowOff>133350</xdr:rowOff>
    </xdr:to>
    <xdr:sp macro="" textlink="">
      <xdr:nvSpPr>
        <xdr:cNvPr id="278" name="Line 63"/>
        <xdr:cNvSpPr>
          <a:spLocks noChangeShapeType="1"/>
        </xdr:cNvSpPr>
      </xdr:nvSpPr>
      <xdr:spPr bwMode="auto">
        <a:xfrm>
          <a:off x="5619750" y="22898099"/>
          <a:ext cx="3714750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5172075</xdr:colOff>
      <xdr:row>121</xdr:row>
      <xdr:rowOff>114298</xdr:rowOff>
    </xdr:from>
    <xdr:to>
      <xdr:col>1</xdr:col>
      <xdr:colOff>9296400</xdr:colOff>
      <xdr:row>121</xdr:row>
      <xdr:rowOff>114299</xdr:rowOff>
    </xdr:to>
    <xdr:sp macro="" textlink="">
      <xdr:nvSpPr>
        <xdr:cNvPr id="279" name="Line 63"/>
        <xdr:cNvSpPr>
          <a:spLocks noChangeShapeType="1"/>
        </xdr:cNvSpPr>
      </xdr:nvSpPr>
      <xdr:spPr bwMode="auto">
        <a:xfrm>
          <a:off x="5457825" y="22888573"/>
          <a:ext cx="412432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3609976</xdr:colOff>
      <xdr:row>419</xdr:row>
      <xdr:rowOff>104775</xdr:rowOff>
    </xdr:from>
    <xdr:to>
      <xdr:col>2</xdr:col>
      <xdr:colOff>38100</xdr:colOff>
      <xdr:row>419</xdr:row>
      <xdr:rowOff>114300</xdr:rowOff>
    </xdr:to>
    <xdr:sp macro="" textlink="">
      <xdr:nvSpPr>
        <xdr:cNvPr id="295" name="Line 233"/>
        <xdr:cNvSpPr>
          <a:spLocks noChangeShapeType="1"/>
        </xdr:cNvSpPr>
      </xdr:nvSpPr>
      <xdr:spPr bwMode="auto">
        <a:xfrm>
          <a:off x="3895726" y="80067150"/>
          <a:ext cx="547687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3038475</xdr:colOff>
      <xdr:row>19</xdr:row>
      <xdr:rowOff>85726</xdr:rowOff>
    </xdr:from>
    <xdr:to>
      <xdr:col>2</xdr:col>
      <xdr:colOff>95250</xdr:colOff>
      <xdr:row>19</xdr:row>
      <xdr:rowOff>104775</xdr:rowOff>
    </xdr:to>
    <xdr:sp macro="" textlink="">
      <xdr:nvSpPr>
        <xdr:cNvPr id="296" name="Line 20"/>
        <xdr:cNvSpPr>
          <a:spLocks noChangeShapeType="1"/>
        </xdr:cNvSpPr>
      </xdr:nvSpPr>
      <xdr:spPr bwMode="auto">
        <a:xfrm flipV="1">
          <a:off x="3324225" y="3971926"/>
          <a:ext cx="6362700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7515225</xdr:colOff>
      <xdr:row>116</xdr:row>
      <xdr:rowOff>104772</xdr:rowOff>
    </xdr:from>
    <xdr:to>
      <xdr:col>2</xdr:col>
      <xdr:colOff>19051</xdr:colOff>
      <xdr:row>116</xdr:row>
      <xdr:rowOff>114299</xdr:rowOff>
    </xdr:to>
    <xdr:sp macro="" textlink="">
      <xdr:nvSpPr>
        <xdr:cNvPr id="300" name="Line 57"/>
        <xdr:cNvSpPr>
          <a:spLocks noChangeShapeType="1"/>
        </xdr:cNvSpPr>
      </xdr:nvSpPr>
      <xdr:spPr bwMode="auto">
        <a:xfrm flipV="1">
          <a:off x="7800975" y="21926547"/>
          <a:ext cx="1552576" cy="95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7486649</xdr:colOff>
      <xdr:row>114</xdr:row>
      <xdr:rowOff>114300</xdr:rowOff>
    </xdr:from>
    <xdr:to>
      <xdr:col>2</xdr:col>
      <xdr:colOff>47624</xdr:colOff>
      <xdr:row>114</xdr:row>
      <xdr:rowOff>123825</xdr:rowOff>
    </xdr:to>
    <xdr:sp macro="" textlink="">
      <xdr:nvSpPr>
        <xdr:cNvPr id="301" name="Line 400"/>
        <xdr:cNvSpPr>
          <a:spLocks noChangeShapeType="1"/>
        </xdr:cNvSpPr>
      </xdr:nvSpPr>
      <xdr:spPr bwMode="auto">
        <a:xfrm>
          <a:off x="7772399" y="21555075"/>
          <a:ext cx="16097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5514975</xdr:colOff>
      <xdr:row>125</xdr:row>
      <xdr:rowOff>95249</xdr:rowOff>
    </xdr:from>
    <xdr:to>
      <xdr:col>2</xdr:col>
      <xdr:colOff>28575</xdr:colOff>
      <xdr:row>125</xdr:row>
      <xdr:rowOff>104773</xdr:rowOff>
    </xdr:to>
    <xdr:sp macro="" textlink="">
      <xdr:nvSpPr>
        <xdr:cNvPr id="302" name="Line 401"/>
        <xdr:cNvSpPr>
          <a:spLocks noChangeShapeType="1"/>
        </xdr:cNvSpPr>
      </xdr:nvSpPr>
      <xdr:spPr bwMode="auto">
        <a:xfrm flipV="1">
          <a:off x="5800725" y="23831549"/>
          <a:ext cx="3562350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6086473</xdr:colOff>
      <xdr:row>126</xdr:row>
      <xdr:rowOff>104773</xdr:rowOff>
    </xdr:from>
    <xdr:to>
      <xdr:col>2</xdr:col>
      <xdr:colOff>57150</xdr:colOff>
      <xdr:row>126</xdr:row>
      <xdr:rowOff>104774</xdr:rowOff>
    </xdr:to>
    <xdr:sp macro="" textlink="">
      <xdr:nvSpPr>
        <xdr:cNvPr id="303" name="Line 402"/>
        <xdr:cNvSpPr>
          <a:spLocks noChangeShapeType="1"/>
        </xdr:cNvSpPr>
      </xdr:nvSpPr>
      <xdr:spPr bwMode="auto">
        <a:xfrm>
          <a:off x="6372223" y="23831548"/>
          <a:ext cx="3019427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1</xdr:col>
      <xdr:colOff>6229350</xdr:colOff>
      <xdr:row>127</xdr:row>
      <xdr:rowOff>104774</xdr:rowOff>
    </xdr:from>
    <xdr:to>
      <xdr:col>2</xdr:col>
      <xdr:colOff>66675</xdr:colOff>
      <xdr:row>127</xdr:row>
      <xdr:rowOff>114299</xdr:rowOff>
    </xdr:to>
    <xdr:sp macro="" textlink="">
      <xdr:nvSpPr>
        <xdr:cNvPr id="304" name="Line 364"/>
        <xdr:cNvSpPr>
          <a:spLocks noChangeShapeType="1"/>
        </xdr:cNvSpPr>
      </xdr:nvSpPr>
      <xdr:spPr bwMode="auto">
        <a:xfrm>
          <a:off x="6515100" y="24022049"/>
          <a:ext cx="31432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8582025</xdr:colOff>
      <xdr:row>128</xdr:row>
      <xdr:rowOff>123825</xdr:rowOff>
    </xdr:from>
    <xdr:to>
      <xdr:col>2</xdr:col>
      <xdr:colOff>57149</xdr:colOff>
      <xdr:row>128</xdr:row>
      <xdr:rowOff>123825</xdr:rowOff>
    </xdr:to>
    <xdr:sp macro="" textlink="">
      <xdr:nvSpPr>
        <xdr:cNvPr id="305" name="Line 402"/>
        <xdr:cNvSpPr>
          <a:spLocks noChangeShapeType="1"/>
        </xdr:cNvSpPr>
      </xdr:nvSpPr>
      <xdr:spPr bwMode="auto">
        <a:xfrm flipV="1">
          <a:off x="8867775" y="24765000"/>
          <a:ext cx="781049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7372351</xdr:colOff>
      <xdr:row>129</xdr:row>
      <xdr:rowOff>133350</xdr:rowOff>
    </xdr:from>
    <xdr:to>
      <xdr:col>1</xdr:col>
      <xdr:colOff>9258300</xdr:colOff>
      <xdr:row>129</xdr:row>
      <xdr:rowOff>133350</xdr:rowOff>
    </xdr:to>
    <xdr:sp macro="" textlink="">
      <xdr:nvSpPr>
        <xdr:cNvPr id="306" name="Line 402"/>
        <xdr:cNvSpPr>
          <a:spLocks noChangeShapeType="1"/>
        </xdr:cNvSpPr>
      </xdr:nvSpPr>
      <xdr:spPr bwMode="auto">
        <a:xfrm flipV="1">
          <a:off x="7658101" y="24965025"/>
          <a:ext cx="1885949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6048375</xdr:colOff>
      <xdr:row>130</xdr:row>
      <xdr:rowOff>123825</xdr:rowOff>
    </xdr:from>
    <xdr:to>
      <xdr:col>1</xdr:col>
      <xdr:colOff>9305924</xdr:colOff>
      <xdr:row>130</xdr:row>
      <xdr:rowOff>142875</xdr:rowOff>
    </xdr:to>
    <xdr:sp macro="" textlink="">
      <xdr:nvSpPr>
        <xdr:cNvPr id="307" name="Line 402"/>
        <xdr:cNvSpPr>
          <a:spLocks noChangeShapeType="1"/>
        </xdr:cNvSpPr>
      </xdr:nvSpPr>
      <xdr:spPr bwMode="auto">
        <a:xfrm>
          <a:off x="6334125" y="25146000"/>
          <a:ext cx="3257549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790576</xdr:colOff>
      <xdr:row>83</xdr:row>
      <xdr:rowOff>123825</xdr:rowOff>
    </xdr:from>
    <xdr:to>
      <xdr:col>2</xdr:col>
      <xdr:colOff>57150</xdr:colOff>
      <xdr:row>83</xdr:row>
      <xdr:rowOff>133350</xdr:rowOff>
    </xdr:to>
    <xdr:sp macro="" textlink="">
      <xdr:nvSpPr>
        <xdr:cNvPr id="308" name="Line 42"/>
        <xdr:cNvSpPr>
          <a:spLocks noChangeShapeType="1"/>
        </xdr:cNvSpPr>
      </xdr:nvSpPr>
      <xdr:spPr bwMode="auto">
        <a:xfrm>
          <a:off x="1076326" y="15659100"/>
          <a:ext cx="8572499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7239000</xdr:colOff>
      <xdr:row>131</xdr:row>
      <xdr:rowOff>95250</xdr:rowOff>
    </xdr:from>
    <xdr:to>
      <xdr:col>2</xdr:col>
      <xdr:colOff>19050</xdr:colOff>
      <xdr:row>131</xdr:row>
      <xdr:rowOff>114299</xdr:rowOff>
    </xdr:to>
    <xdr:sp macro="" textlink="">
      <xdr:nvSpPr>
        <xdr:cNvPr id="309" name="Line 45"/>
        <xdr:cNvSpPr>
          <a:spLocks noChangeShapeType="1"/>
        </xdr:cNvSpPr>
      </xdr:nvSpPr>
      <xdr:spPr bwMode="auto">
        <a:xfrm>
          <a:off x="7524750" y="25307925"/>
          <a:ext cx="2085975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4991100</xdr:colOff>
      <xdr:row>132</xdr:row>
      <xdr:rowOff>123825</xdr:rowOff>
    </xdr:from>
    <xdr:to>
      <xdr:col>2</xdr:col>
      <xdr:colOff>38100</xdr:colOff>
      <xdr:row>132</xdr:row>
      <xdr:rowOff>142874</xdr:rowOff>
    </xdr:to>
    <xdr:sp macro="" textlink="">
      <xdr:nvSpPr>
        <xdr:cNvPr id="310" name="Line 46"/>
        <xdr:cNvSpPr>
          <a:spLocks noChangeShapeType="1"/>
        </xdr:cNvSpPr>
      </xdr:nvSpPr>
      <xdr:spPr bwMode="auto">
        <a:xfrm>
          <a:off x="5276850" y="25527000"/>
          <a:ext cx="4352925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1</xdr:col>
      <xdr:colOff>4524375</xdr:colOff>
      <xdr:row>133</xdr:row>
      <xdr:rowOff>114299</xdr:rowOff>
    </xdr:from>
    <xdr:to>
      <xdr:col>2</xdr:col>
      <xdr:colOff>47625</xdr:colOff>
      <xdr:row>133</xdr:row>
      <xdr:rowOff>133350</xdr:rowOff>
    </xdr:to>
    <xdr:sp macro="" textlink="">
      <xdr:nvSpPr>
        <xdr:cNvPr id="311" name="Line 47"/>
        <xdr:cNvSpPr>
          <a:spLocks noChangeShapeType="1"/>
        </xdr:cNvSpPr>
      </xdr:nvSpPr>
      <xdr:spPr bwMode="auto">
        <a:xfrm>
          <a:off x="4810125" y="25374599"/>
          <a:ext cx="4572000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4514850</xdr:colOff>
      <xdr:row>134</xdr:row>
      <xdr:rowOff>123824</xdr:rowOff>
    </xdr:from>
    <xdr:to>
      <xdr:col>2</xdr:col>
      <xdr:colOff>38100</xdr:colOff>
      <xdr:row>134</xdr:row>
      <xdr:rowOff>123825</xdr:rowOff>
    </xdr:to>
    <xdr:sp macro="" textlink="">
      <xdr:nvSpPr>
        <xdr:cNvPr id="312" name="Line 48"/>
        <xdr:cNvSpPr>
          <a:spLocks noChangeShapeType="1"/>
        </xdr:cNvSpPr>
      </xdr:nvSpPr>
      <xdr:spPr bwMode="auto">
        <a:xfrm>
          <a:off x="4800600" y="25574624"/>
          <a:ext cx="4572000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5191126</xdr:colOff>
      <xdr:row>135</xdr:row>
      <xdr:rowOff>114297</xdr:rowOff>
    </xdr:from>
    <xdr:to>
      <xdr:col>2</xdr:col>
      <xdr:colOff>66675</xdr:colOff>
      <xdr:row>135</xdr:row>
      <xdr:rowOff>114300</xdr:rowOff>
    </xdr:to>
    <xdr:sp macro="" textlink="">
      <xdr:nvSpPr>
        <xdr:cNvPr id="313" name="Line 49"/>
        <xdr:cNvSpPr>
          <a:spLocks noChangeShapeType="1"/>
        </xdr:cNvSpPr>
      </xdr:nvSpPr>
      <xdr:spPr bwMode="auto">
        <a:xfrm>
          <a:off x="5476876" y="25555572"/>
          <a:ext cx="4181474" cy="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4286250</xdr:colOff>
      <xdr:row>136</xdr:row>
      <xdr:rowOff>123823</xdr:rowOff>
    </xdr:from>
    <xdr:to>
      <xdr:col>2</xdr:col>
      <xdr:colOff>47624</xdr:colOff>
      <xdr:row>136</xdr:row>
      <xdr:rowOff>123825</xdr:rowOff>
    </xdr:to>
    <xdr:sp macro="" textlink="">
      <xdr:nvSpPr>
        <xdr:cNvPr id="314" name="Line 50"/>
        <xdr:cNvSpPr>
          <a:spLocks noChangeShapeType="1"/>
        </xdr:cNvSpPr>
      </xdr:nvSpPr>
      <xdr:spPr bwMode="auto">
        <a:xfrm>
          <a:off x="4572000" y="25755598"/>
          <a:ext cx="5067299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3467100</xdr:colOff>
      <xdr:row>137</xdr:row>
      <xdr:rowOff>104775</xdr:rowOff>
    </xdr:from>
    <xdr:to>
      <xdr:col>2</xdr:col>
      <xdr:colOff>38100</xdr:colOff>
      <xdr:row>137</xdr:row>
      <xdr:rowOff>104775</xdr:rowOff>
    </xdr:to>
    <xdr:sp macro="" textlink="">
      <xdr:nvSpPr>
        <xdr:cNvPr id="315" name="Line 51"/>
        <xdr:cNvSpPr>
          <a:spLocks noChangeShapeType="1"/>
        </xdr:cNvSpPr>
      </xdr:nvSpPr>
      <xdr:spPr bwMode="auto">
        <a:xfrm flipV="1">
          <a:off x="3752850" y="26127075"/>
          <a:ext cx="56197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3990976</xdr:colOff>
      <xdr:row>138</xdr:row>
      <xdr:rowOff>123825</xdr:rowOff>
    </xdr:from>
    <xdr:to>
      <xdr:col>2</xdr:col>
      <xdr:colOff>57150</xdr:colOff>
      <xdr:row>138</xdr:row>
      <xdr:rowOff>142875</xdr:rowOff>
    </xdr:to>
    <xdr:sp macro="" textlink="">
      <xdr:nvSpPr>
        <xdr:cNvPr id="316" name="Line 52"/>
        <xdr:cNvSpPr>
          <a:spLocks noChangeShapeType="1"/>
        </xdr:cNvSpPr>
      </xdr:nvSpPr>
      <xdr:spPr bwMode="auto">
        <a:xfrm>
          <a:off x="4276726" y="26336625"/>
          <a:ext cx="5114924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4476750</xdr:colOff>
      <xdr:row>139</xdr:row>
      <xdr:rowOff>123825</xdr:rowOff>
    </xdr:from>
    <xdr:to>
      <xdr:col>2</xdr:col>
      <xdr:colOff>95250</xdr:colOff>
      <xdr:row>139</xdr:row>
      <xdr:rowOff>133350</xdr:rowOff>
    </xdr:to>
    <xdr:sp macro="" textlink="">
      <xdr:nvSpPr>
        <xdr:cNvPr id="317" name="Line 53"/>
        <xdr:cNvSpPr>
          <a:spLocks noChangeShapeType="1"/>
        </xdr:cNvSpPr>
      </xdr:nvSpPr>
      <xdr:spPr bwMode="auto">
        <a:xfrm>
          <a:off x="4762500" y="26527125"/>
          <a:ext cx="46672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8334375</xdr:colOff>
      <xdr:row>140</xdr:row>
      <xdr:rowOff>123825</xdr:rowOff>
    </xdr:from>
    <xdr:to>
      <xdr:col>2</xdr:col>
      <xdr:colOff>114300</xdr:colOff>
      <xdr:row>140</xdr:row>
      <xdr:rowOff>123825</xdr:rowOff>
    </xdr:to>
    <xdr:sp macro="" textlink="">
      <xdr:nvSpPr>
        <xdr:cNvPr id="318" name="Line 54"/>
        <xdr:cNvSpPr>
          <a:spLocks noChangeShapeType="1"/>
        </xdr:cNvSpPr>
      </xdr:nvSpPr>
      <xdr:spPr bwMode="auto">
        <a:xfrm>
          <a:off x="8620125" y="26717625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7505700</xdr:colOff>
      <xdr:row>141</xdr:row>
      <xdr:rowOff>114299</xdr:rowOff>
    </xdr:from>
    <xdr:to>
      <xdr:col>2</xdr:col>
      <xdr:colOff>114300</xdr:colOff>
      <xdr:row>141</xdr:row>
      <xdr:rowOff>114299</xdr:rowOff>
    </xdr:to>
    <xdr:sp macro="" textlink="">
      <xdr:nvSpPr>
        <xdr:cNvPr id="319" name="Line 55"/>
        <xdr:cNvSpPr>
          <a:spLocks noChangeShapeType="1"/>
        </xdr:cNvSpPr>
      </xdr:nvSpPr>
      <xdr:spPr bwMode="auto">
        <a:xfrm flipV="1">
          <a:off x="7791450" y="26898599"/>
          <a:ext cx="16573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7000875</xdr:colOff>
      <xdr:row>142</xdr:row>
      <xdr:rowOff>114299</xdr:rowOff>
    </xdr:from>
    <xdr:to>
      <xdr:col>2</xdr:col>
      <xdr:colOff>142875</xdr:colOff>
      <xdr:row>142</xdr:row>
      <xdr:rowOff>114300</xdr:rowOff>
    </xdr:to>
    <xdr:sp macro="" textlink="">
      <xdr:nvSpPr>
        <xdr:cNvPr id="320" name="Line 56"/>
        <xdr:cNvSpPr>
          <a:spLocks noChangeShapeType="1"/>
        </xdr:cNvSpPr>
      </xdr:nvSpPr>
      <xdr:spPr bwMode="auto">
        <a:xfrm flipV="1">
          <a:off x="7286625" y="27422474"/>
          <a:ext cx="244792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7896225</xdr:colOff>
      <xdr:row>143</xdr:row>
      <xdr:rowOff>104775</xdr:rowOff>
    </xdr:from>
    <xdr:to>
      <xdr:col>2</xdr:col>
      <xdr:colOff>152400</xdr:colOff>
      <xdr:row>143</xdr:row>
      <xdr:rowOff>123824</xdr:rowOff>
    </xdr:to>
    <xdr:sp macro="" textlink="">
      <xdr:nvSpPr>
        <xdr:cNvPr id="321" name="Line 389"/>
        <xdr:cNvSpPr>
          <a:spLocks noChangeShapeType="1"/>
        </xdr:cNvSpPr>
      </xdr:nvSpPr>
      <xdr:spPr bwMode="auto">
        <a:xfrm flipV="1">
          <a:off x="8181975" y="27603450"/>
          <a:ext cx="1562100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7162801</xdr:colOff>
      <xdr:row>144</xdr:row>
      <xdr:rowOff>114300</xdr:rowOff>
    </xdr:from>
    <xdr:to>
      <xdr:col>2</xdr:col>
      <xdr:colOff>104775</xdr:colOff>
      <xdr:row>144</xdr:row>
      <xdr:rowOff>114300</xdr:rowOff>
    </xdr:to>
    <xdr:sp macro="" textlink="">
      <xdr:nvSpPr>
        <xdr:cNvPr id="322" name="Line 390"/>
        <xdr:cNvSpPr>
          <a:spLocks noChangeShapeType="1"/>
        </xdr:cNvSpPr>
      </xdr:nvSpPr>
      <xdr:spPr bwMode="auto">
        <a:xfrm flipV="1">
          <a:off x="7448551" y="27470100"/>
          <a:ext cx="1990724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7381875</xdr:colOff>
      <xdr:row>145</xdr:row>
      <xdr:rowOff>114300</xdr:rowOff>
    </xdr:from>
    <xdr:to>
      <xdr:col>2</xdr:col>
      <xdr:colOff>104775</xdr:colOff>
      <xdr:row>145</xdr:row>
      <xdr:rowOff>114300</xdr:rowOff>
    </xdr:to>
    <xdr:sp macro="" textlink="">
      <xdr:nvSpPr>
        <xdr:cNvPr id="323" name="Line 391"/>
        <xdr:cNvSpPr>
          <a:spLocks noChangeShapeType="1"/>
        </xdr:cNvSpPr>
      </xdr:nvSpPr>
      <xdr:spPr bwMode="auto">
        <a:xfrm>
          <a:off x="7667625" y="27660600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8743950</xdr:colOff>
      <xdr:row>146</xdr:row>
      <xdr:rowOff>133350</xdr:rowOff>
    </xdr:from>
    <xdr:to>
      <xdr:col>2</xdr:col>
      <xdr:colOff>114300</xdr:colOff>
      <xdr:row>146</xdr:row>
      <xdr:rowOff>133350</xdr:rowOff>
    </xdr:to>
    <xdr:sp macro="" textlink="">
      <xdr:nvSpPr>
        <xdr:cNvPr id="324" name="Line 392"/>
        <xdr:cNvSpPr>
          <a:spLocks noChangeShapeType="1"/>
        </xdr:cNvSpPr>
      </xdr:nvSpPr>
      <xdr:spPr bwMode="auto">
        <a:xfrm flipV="1">
          <a:off x="9029700" y="27670125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5610225</xdr:colOff>
      <xdr:row>147</xdr:row>
      <xdr:rowOff>114300</xdr:rowOff>
    </xdr:from>
    <xdr:to>
      <xdr:col>2</xdr:col>
      <xdr:colOff>85725</xdr:colOff>
      <xdr:row>147</xdr:row>
      <xdr:rowOff>123825</xdr:rowOff>
    </xdr:to>
    <xdr:sp macro="" textlink="">
      <xdr:nvSpPr>
        <xdr:cNvPr id="325" name="Line 393"/>
        <xdr:cNvSpPr>
          <a:spLocks noChangeShapeType="1"/>
        </xdr:cNvSpPr>
      </xdr:nvSpPr>
      <xdr:spPr bwMode="auto">
        <a:xfrm>
          <a:off x="5895975" y="28374975"/>
          <a:ext cx="37814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5410201</xdr:colOff>
      <xdr:row>148</xdr:row>
      <xdr:rowOff>123824</xdr:rowOff>
    </xdr:from>
    <xdr:to>
      <xdr:col>2</xdr:col>
      <xdr:colOff>66676</xdr:colOff>
      <xdr:row>148</xdr:row>
      <xdr:rowOff>133350</xdr:rowOff>
    </xdr:to>
    <xdr:sp macro="" textlink="">
      <xdr:nvSpPr>
        <xdr:cNvPr id="326" name="Line 394"/>
        <xdr:cNvSpPr>
          <a:spLocks noChangeShapeType="1"/>
        </xdr:cNvSpPr>
      </xdr:nvSpPr>
      <xdr:spPr bwMode="auto">
        <a:xfrm flipV="1">
          <a:off x="5695951" y="28574999"/>
          <a:ext cx="3962400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6867524</xdr:colOff>
      <xdr:row>149</xdr:row>
      <xdr:rowOff>104774</xdr:rowOff>
    </xdr:from>
    <xdr:to>
      <xdr:col>2</xdr:col>
      <xdr:colOff>85725</xdr:colOff>
      <xdr:row>149</xdr:row>
      <xdr:rowOff>114300</xdr:rowOff>
    </xdr:to>
    <xdr:sp macro="" textlink="">
      <xdr:nvSpPr>
        <xdr:cNvPr id="327" name="Line 395"/>
        <xdr:cNvSpPr>
          <a:spLocks noChangeShapeType="1"/>
        </xdr:cNvSpPr>
      </xdr:nvSpPr>
      <xdr:spPr bwMode="auto">
        <a:xfrm>
          <a:off x="7153274" y="28213049"/>
          <a:ext cx="2524126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5429249</xdr:colOff>
      <xdr:row>150</xdr:row>
      <xdr:rowOff>114298</xdr:rowOff>
    </xdr:from>
    <xdr:to>
      <xdr:col>2</xdr:col>
      <xdr:colOff>85725</xdr:colOff>
      <xdr:row>150</xdr:row>
      <xdr:rowOff>114300</xdr:rowOff>
    </xdr:to>
    <xdr:sp macro="" textlink="">
      <xdr:nvSpPr>
        <xdr:cNvPr id="328" name="Line 396"/>
        <xdr:cNvSpPr>
          <a:spLocks noChangeShapeType="1"/>
        </xdr:cNvSpPr>
      </xdr:nvSpPr>
      <xdr:spPr bwMode="auto">
        <a:xfrm>
          <a:off x="5714999" y="28413073"/>
          <a:ext cx="3962401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8562974</xdr:colOff>
      <xdr:row>151</xdr:row>
      <xdr:rowOff>114298</xdr:rowOff>
    </xdr:from>
    <xdr:to>
      <xdr:col>2</xdr:col>
      <xdr:colOff>76199</xdr:colOff>
      <xdr:row>151</xdr:row>
      <xdr:rowOff>123824</xdr:rowOff>
    </xdr:to>
    <xdr:sp macro="" textlink="">
      <xdr:nvSpPr>
        <xdr:cNvPr id="329" name="Line 397"/>
        <xdr:cNvSpPr>
          <a:spLocks noChangeShapeType="1"/>
        </xdr:cNvSpPr>
      </xdr:nvSpPr>
      <xdr:spPr bwMode="auto">
        <a:xfrm>
          <a:off x="8848724" y="29013148"/>
          <a:ext cx="561975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7143750</xdr:colOff>
      <xdr:row>152</xdr:row>
      <xdr:rowOff>123823</xdr:rowOff>
    </xdr:from>
    <xdr:to>
      <xdr:col>2</xdr:col>
      <xdr:colOff>66675</xdr:colOff>
      <xdr:row>152</xdr:row>
      <xdr:rowOff>123824</xdr:rowOff>
    </xdr:to>
    <xdr:sp macro="" textlink="">
      <xdr:nvSpPr>
        <xdr:cNvPr id="330" name="Line 398"/>
        <xdr:cNvSpPr>
          <a:spLocks noChangeShapeType="1"/>
        </xdr:cNvSpPr>
      </xdr:nvSpPr>
      <xdr:spPr bwMode="auto">
        <a:xfrm>
          <a:off x="7429500" y="28803598"/>
          <a:ext cx="2228850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7277099</xdr:colOff>
      <xdr:row>154</xdr:row>
      <xdr:rowOff>95249</xdr:rowOff>
    </xdr:from>
    <xdr:to>
      <xdr:col>2</xdr:col>
      <xdr:colOff>76200</xdr:colOff>
      <xdr:row>154</xdr:row>
      <xdr:rowOff>95250</xdr:rowOff>
    </xdr:to>
    <xdr:sp macro="" textlink="">
      <xdr:nvSpPr>
        <xdr:cNvPr id="331" name="Line 399"/>
        <xdr:cNvSpPr>
          <a:spLocks noChangeShapeType="1"/>
        </xdr:cNvSpPr>
      </xdr:nvSpPr>
      <xdr:spPr bwMode="auto">
        <a:xfrm>
          <a:off x="7562849" y="29375099"/>
          <a:ext cx="1847851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8877300</xdr:colOff>
      <xdr:row>155</xdr:row>
      <xdr:rowOff>152400</xdr:rowOff>
    </xdr:from>
    <xdr:to>
      <xdr:col>2</xdr:col>
      <xdr:colOff>104775</xdr:colOff>
      <xdr:row>155</xdr:row>
      <xdr:rowOff>152401</xdr:rowOff>
    </xdr:to>
    <xdr:sp macro="" textlink="">
      <xdr:nvSpPr>
        <xdr:cNvPr id="332" name="Line 400"/>
        <xdr:cNvSpPr>
          <a:spLocks noChangeShapeType="1"/>
        </xdr:cNvSpPr>
      </xdr:nvSpPr>
      <xdr:spPr bwMode="auto">
        <a:xfrm>
          <a:off x="9163050" y="29403675"/>
          <a:ext cx="323850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8896350</xdr:colOff>
      <xdr:row>156</xdr:row>
      <xdr:rowOff>161923</xdr:rowOff>
    </xdr:from>
    <xdr:to>
      <xdr:col>2</xdr:col>
      <xdr:colOff>104774</xdr:colOff>
      <xdr:row>156</xdr:row>
      <xdr:rowOff>161924</xdr:rowOff>
    </xdr:to>
    <xdr:sp macro="" textlink="">
      <xdr:nvSpPr>
        <xdr:cNvPr id="333" name="Line 364"/>
        <xdr:cNvSpPr>
          <a:spLocks noChangeShapeType="1"/>
        </xdr:cNvSpPr>
      </xdr:nvSpPr>
      <xdr:spPr bwMode="auto">
        <a:xfrm flipV="1">
          <a:off x="9182100" y="29641798"/>
          <a:ext cx="514349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5638800</xdr:colOff>
      <xdr:row>157</xdr:row>
      <xdr:rowOff>114299</xdr:rowOff>
    </xdr:from>
    <xdr:to>
      <xdr:col>2</xdr:col>
      <xdr:colOff>47625</xdr:colOff>
      <xdr:row>157</xdr:row>
      <xdr:rowOff>114300</xdr:rowOff>
    </xdr:to>
    <xdr:sp macro="" textlink="">
      <xdr:nvSpPr>
        <xdr:cNvPr id="334" name="Line 402"/>
        <xdr:cNvSpPr>
          <a:spLocks noChangeShapeType="1"/>
        </xdr:cNvSpPr>
      </xdr:nvSpPr>
      <xdr:spPr bwMode="auto">
        <a:xfrm flipV="1">
          <a:off x="5924550" y="30222824"/>
          <a:ext cx="345757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8743950</xdr:colOff>
      <xdr:row>158</xdr:row>
      <xdr:rowOff>104774</xdr:rowOff>
    </xdr:from>
    <xdr:to>
      <xdr:col>2</xdr:col>
      <xdr:colOff>85725</xdr:colOff>
      <xdr:row>158</xdr:row>
      <xdr:rowOff>104775</xdr:rowOff>
    </xdr:to>
    <xdr:sp macro="" textlink="">
      <xdr:nvSpPr>
        <xdr:cNvPr id="335" name="Line 402"/>
        <xdr:cNvSpPr>
          <a:spLocks noChangeShapeType="1"/>
        </xdr:cNvSpPr>
      </xdr:nvSpPr>
      <xdr:spPr bwMode="auto">
        <a:xfrm flipV="1">
          <a:off x="9029700" y="30003749"/>
          <a:ext cx="647700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3762375</xdr:colOff>
      <xdr:row>159</xdr:row>
      <xdr:rowOff>104774</xdr:rowOff>
    </xdr:from>
    <xdr:to>
      <xdr:col>2</xdr:col>
      <xdr:colOff>76200</xdr:colOff>
      <xdr:row>159</xdr:row>
      <xdr:rowOff>114297</xdr:rowOff>
    </xdr:to>
    <xdr:sp macro="" textlink="">
      <xdr:nvSpPr>
        <xdr:cNvPr id="336" name="Line 45"/>
        <xdr:cNvSpPr>
          <a:spLocks noChangeShapeType="1"/>
        </xdr:cNvSpPr>
      </xdr:nvSpPr>
      <xdr:spPr bwMode="auto">
        <a:xfrm flipV="1">
          <a:off x="4048125" y="30594299"/>
          <a:ext cx="5362575" cy="952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3114674</xdr:colOff>
      <xdr:row>161</xdr:row>
      <xdr:rowOff>114299</xdr:rowOff>
    </xdr:from>
    <xdr:to>
      <xdr:col>2</xdr:col>
      <xdr:colOff>76199</xdr:colOff>
      <xdr:row>161</xdr:row>
      <xdr:rowOff>123824</xdr:rowOff>
    </xdr:to>
    <xdr:sp macro="" textlink="">
      <xdr:nvSpPr>
        <xdr:cNvPr id="337" name="Line 46"/>
        <xdr:cNvSpPr>
          <a:spLocks noChangeShapeType="1"/>
        </xdr:cNvSpPr>
      </xdr:nvSpPr>
      <xdr:spPr bwMode="auto">
        <a:xfrm>
          <a:off x="3400424" y="30984824"/>
          <a:ext cx="60102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2314576</xdr:colOff>
      <xdr:row>163</xdr:row>
      <xdr:rowOff>114300</xdr:rowOff>
    </xdr:from>
    <xdr:to>
      <xdr:col>2</xdr:col>
      <xdr:colOff>76200</xdr:colOff>
      <xdr:row>163</xdr:row>
      <xdr:rowOff>123824</xdr:rowOff>
    </xdr:to>
    <xdr:sp macro="" textlink="">
      <xdr:nvSpPr>
        <xdr:cNvPr id="338" name="Line 47"/>
        <xdr:cNvSpPr>
          <a:spLocks noChangeShapeType="1"/>
        </xdr:cNvSpPr>
      </xdr:nvSpPr>
      <xdr:spPr bwMode="auto">
        <a:xfrm flipV="1">
          <a:off x="2600326" y="31175325"/>
          <a:ext cx="6810374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2105025</xdr:colOff>
      <xdr:row>164</xdr:row>
      <xdr:rowOff>104775</xdr:rowOff>
    </xdr:from>
    <xdr:to>
      <xdr:col>2</xdr:col>
      <xdr:colOff>66674</xdr:colOff>
      <xdr:row>164</xdr:row>
      <xdr:rowOff>123825</xdr:rowOff>
    </xdr:to>
    <xdr:sp macro="" textlink="">
      <xdr:nvSpPr>
        <xdr:cNvPr id="339" name="Line 48"/>
        <xdr:cNvSpPr>
          <a:spLocks noChangeShapeType="1"/>
        </xdr:cNvSpPr>
      </xdr:nvSpPr>
      <xdr:spPr bwMode="auto">
        <a:xfrm>
          <a:off x="2390775" y="31356300"/>
          <a:ext cx="7010399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3781425</xdr:colOff>
      <xdr:row>165</xdr:row>
      <xdr:rowOff>114300</xdr:rowOff>
    </xdr:from>
    <xdr:to>
      <xdr:col>2</xdr:col>
      <xdr:colOff>85725</xdr:colOff>
      <xdr:row>165</xdr:row>
      <xdr:rowOff>133350</xdr:rowOff>
    </xdr:to>
    <xdr:sp macro="" textlink="">
      <xdr:nvSpPr>
        <xdr:cNvPr id="340" name="Line 49"/>
        <xdr:cNvSpPr>
          <a:spLocks noChangeShapeType="1"/>
        </xdr:cNvSpPr>
      </xdr:nvSpPr>
      <xdr:spPr bwMode="auto">
        <a:xfrm>
          <a:off x="4067175" y="31556325"/>
          <a:ext cx="5353050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3648074</xdr:colOff>
      <xdr:row>166</xdr:row>
      <xdr:rowOff>95249</xdr:rowOff>
    </xdr:from>
    <xdr:to>
      <xdr:col>2</xdr:col>
      <xdr:colOff>95250</xdr:colOff>
      <xdr:row>166</xdr:row>
      <xdr:rowOff>114298</xdr:rowOff>
    </xdr:to>
    <xdr:sp macro="" textlink="">
      <xdr:nvSpPr>
        <xdr:cNvPr id="341" name="Line 51"/>
        <xdr:cNvSpPr>
          <a:spLocks noChangeShapeType="1"/>
        </xdr:cNvSpPr>
      </xdr:nvSpPr>
      <xdr:spPr bwMode="auto">
        <a:xfrm flipV="1">
          <a:off x="3933824" y="31727774"/>
          <a:ext cx="5495926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1409700</xdr:colOff>
      <xdr:row>167</xdr:row>
      <xdr:rowOff>104773</xdr:rowOff>
    </xdr:from>
    <xdr:to>
      <xdr:col>2</xdr:col>
      <xdr:colOff>66675</xdr:colOff>
      <xdr:row>167</xdr:row>
      <xdr:rowOff>104774</xdr:rowOff>
    </xdr:to>
    <xdr:sp macro="" textlink="">
      <xdr:nvSpPr>
        <xdr:cNvPr id="342" name="Line 52"/>
        <xdr:cNvSpPr>
          <a:spLocks noChangeShapeType="1"/>
        </xdr:cNvSpPr>
      </xdr:nvSpPr>
      <xdr:spPr bwMode="auto">
        <a:xfrm>
          <a:off x="1695450" y="31927798"/>
          <a:ext cx="770572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2381249</xdr:colOff>
      <xdr:row>168</xdr:row>
      <xdr:rowOff>114299</xdr:rowOff>
    </xdr:from>
    <xdr:to>
      <xdr:col>2</xdr:col>
      <xdr:colOff>57150</xdr:colOff>
      <xdr:row>168</xdr:row>
      <xdr:rowOff>123825</xdr:rowOff>
    </xdr:to>
    <xdr:sp macro="" textlink="">
      <xdr:nvSpPr>
        <xdr:cNvPr id="343" name="Line 53"/>
        <xdr:cNvSpPr>
          <a:spLocks noChangeShapeType="1"/>
        </xdr:cNvSpPr>
      </xdr:nvSpPr>
      <xdr:spPr bwMode="auto">
        <a:xfrm>
          <a:off x="2666999" y="32127824"/>
          <a:ext cx="6724651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2562226</xdr:colOff>
      <xdr:row>169</xdr:row>
      <xdr:rowOff>95249</xdr:rowOff>
    </xdr:from>
    <xdr:to>
      <xdr:col>2</xdr:col>
      <xdr:colOff>114300</xdr:colOff>
      <xdr:row>169</xdr:row>
      <xdr:rowOff>114300</xdr:rowOff>
    </xdr:to>
    <xdr:sp macro="" textlink="">
      <xdr:nvSpPr>
        <xdr:cNvPr id="344" name="Line 54"/>
        <xdr:cNvSpPr>
          <a:spLocks noChangeShapeType="1"/>
        </xdr:cNvSpPr>
      </xdr:nvSpPr>
      <xdr:spPr bwMode="auto">
        <a:xfrm>
          <a:off x="2847976" y="32299274"/>
          <a:ext cx="6600824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3009900</xdr:colOff>
      <xdr:row>170</xdr:row>
      <xdr:rowOff>95248</xdr:rowOff>
    </xdr:from>
    <xdr:to>
      <xdr:col>2</xdr:col>
      <xdr:colOff>85725</xdr:colOff>
      <xdr:row>170</xdr:row>
      <xdr:rowOff>123824</xdr:rowOff>
    </xdr:to>
    <xdr:sp macro="" textlink="">
      <xdr:nvSpPr>
        <xdr:cNvPr id="345" name="Line 55"/>
        <xdr:cNvSpPr>
          <a:spLocks noChangeShapeType="1"/>
        </xdr:cNvSpPr>
      </xdr:nvSpPr>
      <xdr:spPr bwMode="auto">
        <a:xfrm>
          <a:off x="3295650" y="32489773"/>
          <a:ext cx="6124575" cy="2857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4124325</xdr:colOff>
      <xdr:row>171</xdr:row>
      <xdr:rowOff>95250</xdr:rowOff>
    </xdr:from>
    <xdr:to>
      <xdr:col>2</xdr:col>
      <xdr:colOff>85725</xdr:colOff>
      <xdr:row>171</xdr:row>
      <xdr:rowOff>95250</xdr:rowOff>
    </xdr:to>
    <xdr:sp macro="" textlink="">
      <xdr:nvSpPr>
        <xdr:cNvPr id="346" name="Line 56"/>
        <xdr:cNvSpPr>
          <a:spLocks noChangeShapeType="1"/>
        </xdr:cNvSpPr>
      </xdr:nvSpPr>
      <xdr:spPr bwMode="auto">
        <a:xfrm>
          <a:off x="4410075" y="32680275"/>
          <a:ext cx="50101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4581524</xdr:colOff>
      <xdr:row>172</xdr:row>
      <xdr:rowOff>114298</xdr:rowOff>
    </xdr:from>
    <xdr:to>
      <xdr:col>2</xdr:col>
      <xdr:colOff>95249</xdr:colOff>
      <xdr:row>172</xdr:row>
      <xdr:rowOff>114299</xdr:rowOff>
    </xdr:to>
    <xdr:sp macro="" textlink="">
      <xdr:nvSpPr>
        <xdr:cNvPr id="347" name="Line 389"/>
        <xdr:cNvSpPr>
          <a:spLocks noChangeShapeType="1"/>
        </xdr:cNvSpPr>
      </xdr:nvSpPr>
      <xdr:spPr bwMode="auto">
        <a:xfrm>
          <a:off x="4867274" y="32889823"/>
          <a:ext cx="456247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2447925</xdr:colOff>
      <xdr:row>173</xdr:row>
      <xdr:rowOff>104774</xdr:rowOff>
    </xdr:from>
    <xdr:to>
      <xdr:col>2</xdr:col>
      <xdr:colOff>104775</xdr:colOff>
      <xdr:row>173</xdr:row>
      <xdr:rowOff>104774</xdr:rowOff>
    </xdr:to>
    <xdr:sp macro="" textlink="">
      <xdr:nvSpPr>
        <xdr:cNvPr id="348" name="Line 390"/>
        <xdr:cNvSpPr>
          <a:spLocks noChangeShapeType="1"/>
        </xdr:cNvSpPr>
      </xdr:nvSpPr>
      <xdr:spPr bwMode="auto">
        <a:xfrm flipV="1">
          <a:off x="2733675" y="33070799"/>
          <a:ext cx="67056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2628900</xdr:colOff>
      <xdr:row>174</xdr:row>
      <xdr:rowOff>114301</xdr:rowOff>
    </xdr:from>
    <xdr:to>
      <xdr:col>2</xdr:col>
      <xdr:colOff>114300</xdr:colOff>
      <xdr:row>174</xdr:row>
      <xdr:rowOff>114301</xdr:rowOff>
    </xdr:to>
    <xdr:sp macro="" textlink="">
      <xdr:nvSpPr>
        <xdr:cNvPr id="349" name="Line 391"/>
        <xdr:cNvSpPr>
          <a:spLocks noChangeShapeType="1"/>
        </xdr:cNvSpPr>
      </xdr:nvSpPr>
      <xdr:spPr bwMode="auto">
        <a:xfrm>
          <a:off x="2914650" y="33270826"/>
          <a:ext cx="65341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2981325</xdr:colOff>
      <xdr:row>175</xdr:row>
      <xdr:rowOff>104774</xdr:rowOff>
    </xdr:from>
    <xdr:to>
      <xdr:col>2</xdr:col>
      <xdr:colOff>76200</xdr:colOff>
      <xdr:row>175</xdr:row>
      <xdr:rowOff>114299</xdr:rowOff>
    </xdr:to>
    <xdr:sp macro="" textlink="">
      <xdr:nvSpPr>
        <xdr:cNvPr id="350" name="Line 392"/>
        <xdr:cNvSpPr>
          <a:spLocks noChangeShapeType="1"/>
        </xdr:cNvSpPr>
      </xdr:nvSpPr>
      <xdr:spPr bwMode="auto">
        <a:xfrm flipV="1">
          <a:off x="3267075" y="33451799"/>
          <a:ext cx="61436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3048000</xdr:colOff>
      <xdr:row>176</xdr:row>
      <xdr:rowOff>114300</xdr:rowOff>
    </xdr:from>
    <xdr:to>
      <xdr:col>2</xdr:col>
      <xdr:colOff>95249</xdr:colOff>
      <xdr:row>176</xdr:row>
      <xdr:rowOff>114300</xdr:rowOff>
    </xdr:to>
    <xdr:sp macro="" textlink="">
      <xdr:nvSpPr>
        <xdr:cNvPr id="351" name="Line 393"/>
        <xdr:cNvSpPr>
          <a:spLocks noChangeShapeType="1"/>
        </xdr:cNvSpPr>
      </xdr:nvSpPr>
      <xdr:spPr bwMode="auto">
        <a:xfrm>
          <a:off x="3333750" y="33651825"/>
          <a:ext cx="6095999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3143249</xdr:colOff>
      <xdr:row>177</xdr:row>
      <xdr:rowOff>114299</xdr:rowOff>
    </xdr:from>
    <xdr:to>
      <xdr:col>2</xdr:col>
      <xdr:colOff>66674</xdr:colOff>
      <xdr:row>177</xdr:row>
      <xdr:rowOff>123825</xdr:rowOff>
    </xdr:to>
    <xdr:sp macro="" textlink="">
      <xdr:nvSpPr>
        <xdr:cNvPr id="352" name="Line 394"/>
        <xdr:cNvSpPr>
          <a:spLocks noChangeShapeType="1"/>
        </xdr:cNvSpPr>
      </xdr:nvSpPr>
      <xdr:spPr bwMode="auto">
        <a:xfrm>
          <a:off x="3428999" y="33842324"/>
          <a:ext cx="5972175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3486150</xdr:colOff>
      <xdr:row>178</xdr:row>
      <xdr:rowOff>114299</xdr:rowOff>
    </xdr:from>
    <xdr:to>
      <xdr:col>2</xdr:col>
      <xdr:colOff>57150</xdr:colOff>
      <xdr:row>178</xdr:row>
      <xdr:rowOff>123824</xdr:rowOff>
    </xdr:to>
    <xdr:sp macro="" textlink="">
      <xdr:nvSpPr>
        <xdr:cNvPr id="353" name="Line 395"/>
        <xdr:cNvSpPr>
          <a:spLocks noChangeShapeType="1"/>
        </xdr:cNvSpPr>
      </xdr:nvSpPr>
      <xdr:spPr bwMode="auto">
        <a:xfrm>
          <a:off x="3771900" y="34032824"/>
          <a:ext cx="56197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4695826</xdr:colOff>
      <xdr:row>180</xdr:row>
      <xdr:rowOff>114299</xdr:rowOff>
    </xdr:from>
    <xdr:to>
      <xdr:col>2</xdr:col>
      <xdr:colOff>95250</xdr:colOff>
      <xdr:row>180</xdr:row>
      <xdr:rowOff>123824</xdr:rowOff>
    </xdr:to>
    <xdr:sp macro="" textlink="">
      <xdr:nvSpPr>
        <xdr:cNvPr id="354" name="Line 396"/>
        <xdr:cNvSpPr>
          <a:spLocks noChangeShapeType="1"/>
        </xdr:cNvSpPr>
      </xdr:nvSpPr>
      <xdr:spPr bwMode="auto">
        <a:xfrm flipV="1">
          <a:off x="4981576" y="34413824"/>
          <a:ext cx="444817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6648450</xdr:colOff>
      <xdr:row>181</xdr:row>
      <xdr:rowOff>104774</xdr:rowOff>
    </xdr:from>
    <xdr:to>
      <xdr:col>2</xdr:col>
      <xdr:colOff>85725</xdr:colOff>
      <xdr:row>181</xdr:row>
      <xdr:rowOff>114299</xdr:rowOff>
    </xdr:to>
    <xdr:sp macro="" textlink="">
      <xdr:nvSpPr>
        <xdr:cNvPr id="355" name="Line 397"/>
        <xdr:cNvSpPr>
          <a:spLocks noChangeShapeType="1"/>
        </xdr:cNvSpPr>
      </xdr:nvSpPr>
      <xdr:spPr bwMode="auto">
        <a:xfrm>
          <a:off x="6934200" y="34594799"/>
          <a:ext cx="24860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3543299</xdr:colOff>
      <xdr:row>182</xdr:row>
      <xdr:rowOff>104775</xdr:rowOff>
    </xdr:from>
    <xdr:to>
      <xdr:col>2</xdr:col>
      <xdr:colOff>85725</xdr:colOff>
      <xdr:row>182</xdr:row>
      <xdr:rowOff>123825</xdr:rowOff>
    </xdr:to>
    <xdr:sp macro="" textlink="">
      <xdr:nvSpPr>
        <xdr:cNvPr id="356" name="Line 398"/>
        <xdr:cNvSpPr>
          <a:spLocks noChangeShapeType="1"/>
        </xdr:cNvSpPr>
      </xdr:nvSpPr>
      <xdr:spPr bwMode="auto">
        <a:xfrm>
          <a:off x="3829049" y="34785300"/>
          <a:ext cx="5591176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2552700</xdr:colOff>
      <xdr:row>183</xdr:row>
      <xdr:rowOff>104775</xdr:rowOff>
    </xdr:from>
    <xdr:to>
      <xdr:col>2</xdr:col>
      <xdr:colOff>19050</xdr:colOff>
      <xdr:row>183</xdr:row>
      <xdr:rowOff>114300</xdr:rowOff>
    </xdr:to>
    <xdr:sp macro="" textlink="">
      <xdr:nvSpPr>
        <xdr:cNvPr id="357" name="Line 399"/>
        <xdr:cNvSpPr>
          <a:spLocks noChangeShapeType="1"/>
        </xdr:cNvSpPr>
      </xdr:nvSpPr>
      <xdr:spPr bwMode="auto">
        <a:xfrm>
          <a:off x="2838450" y="34975800"/>
          <a:ext cx="65151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1666874</xdr:colOff>
      <xdr:row>184</xdr:row>
      <xdr:rowOff>85725</xdr:rowOff>
    </xdr:from>
    <xdr:to>
      <xdr:col>2</xdr:col>
      <xdr:colOff>104774</xdr:colOff>
      <xdr:row>184</xdr:row>
      <xdr:rowOff>104773</xdr:rowOff>
    </xdr:to>
    <xdr:sp macro="" textlink="">
      <xdr:nvSpPr>
        <xdr:cNvPr id="358" name="Line 400"/>
        <xdr:cNvSpPr>
          <a:spLocks noChangeShapeType="1"/>
        </xdr:cNvSpPr>
      </xdr:nvSpPr>
      <xdr:spPr bwMode="auto">
        <a:xfrm flipV="1">
          <a:off x="1952624" y="34937700"/>
          <a:ext cx="7743825" cy="1904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5724526</xdr:colOff>
      <xdr:row>38</xdr:row>
      <xdr:rowOff>114299</xdr:rowOff>
    </xdr:from>
    <xdr:to>
      <xdr:col>2</xdr:col>
      <xdr:colOff>57151</xdr:colOff>
      <xdr:row>38</xdr:row>
      <xdr:rowOff>114300</xdr:rowOff>
    </xdr:to>
    <xdr:sp macro="" textlink="">
      <xdr:nvSpPr>
        <xdr:cNvPr id="359" name="Line 28"/>
        <xdr:cNvSpPr>
          <a:spLocks noChangeShapeType="1"/>
        </xdr:cNvSpPr>
      </xdr:nvSpPr>
      <xdr:spPr bwMode="auto">
        <a:xfrm flipV="1">
          <a:off x="6010276" y="7610474"/>
          <a:ext cx="3638550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6210301</xdr:colOff>
      <xdr:row>39</xdr:row>
      <xdr:rowOff>85726</xdr:rowOff>
    </xdr:from>
    <xdr:to>
      <xdr:col>2</xdr:col>
      <xdr:colOff>76200</xdr:colOff>
      <xdr:row>39</xdr:row>
      <xdr:rowOff>114300</xdr:rowOff>
    </xdr:to>
    <xdr:sp macro="" textlink="">
      <xdr:nvSpPr>
        <xdr:cNvPr id="360" name="Line 30"/>
        <xdr:cNvSpPr>
          <a:spLocks noChangeShapeType="1"/>
        </xdr:cNvSpPr>
      </xdr:nvSpPr>
      <xdr:spPr bwMode="auto">
        <a:xfrm>
          <a:off x="6496051" y="7772401"/>
          <a:ext cx="3171824" cy="2857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6905625</xdr:colOff>
      <xdr:row>40</xdr:row>
      <xdr:rowOff>104775</xdr:rowOff>
    </xdr:from>
    <xdr:to>
      <xdr:col>2</xdr:col>
      <xdr:colOff>57150</xdr:colOff>
      <xdr:row>40</xdr:row>
      <xdr:rowOff>104775</xdr:rowOff>
    </xdr:to>
    <xdr:sp macro="" textlink="">
      <xdr:nvSpPr>
        <xdr:cNvPr id="361" name="Line 31"/>
        <xdr:cNvSpPr>
          <a:spLocks noChangeShapeType="1"/>
        </xdr:cNvSpPr>
      </xdr:nvSpPr>
      <xdr:spPr bwMode="auto">
        <a:xfrm>
          <a:off x="7191375" y="7981950"/>
          <a:ext cx="24574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5553075</xdr:colOff>
      <xdr:row>41</xdr:row>
      <xdr:rowOff>95251</xdr:rowOff>
    </xdr:from>
    <xdr:to>
      <xdr:col>2</xdr:col>
      <xdr:colOff>66675</xdr:colOff>
      <xdr:row>41</xdr:row>
      <xdr:rowOff>114300</xdr:rowOff>
    </xdr:to>
    <xdr:sp macro="" textlink="">
      <xdr:nvSpPr>
        <xdr:cNvPr id="362" name="Line 32"/>
        <xdr:cNvSpPr>
          <a:spLocks noChangeShapeType="1"/>
        </xdr:cNvSpPr>
      </xdr:nvSpPr>
      <xdr:spPr bwMode="auto">
        <a:xfrm>
          <a:off x="5838825" y="7629526"/>
          <a:ext cx="3819525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2838450</xdr:colOff>
      <xdr:row>42</xdr:row>
      <xdr:rowOff>95249</xdr:rowOff>
    </xdr:from>
    <xdr:to>
      <xdr:col>2</xdr:col>
      <xdr:colOff>66674</xdr:colOff>
      <xdr:row>42</xdr:row>
      <xdr:rowOff>114299</xdr:rowOff>
    </xdr:to>
    <xdr:sp macro="" textlink="">
      <xdr:nvSpPr>
        <xdr:cNvPr id="363" name="Line 33"/>
        <xdr:cNvSpPr>
          <a:spLocks noChangeShapeType="1"/>
        </xdr:cNvSpPr>
      </xdr:nvSpPr>
      <xdr:spPr bwMode="auto">
        <a:xfrm flipV="1">
          <a:off x="3124200" y="8353424"/>
          <a:ext cx="6534149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4867275</xdr:colOff>
      <xdr:row>43</xdr:row>
      <xdr:rowOff>114300</xdr:rowOff>
    </xdr:from>
    <xdr:to>
      <xdr:col>2</xdr:col>
      <xdr:colOff>57150</xdr:colOff>
      <xdr:row>43</xdr:row>
      <xdr:rowOff>114300</xdr:rowOff>
    </xdr:to>
    <xdr:sp macro="" textlink="">
      <xdr:nvSpPr>
        <xdr:cNvPr id="364" name="Line 34"/>
        <xdr:cNvSpPr>
          <a:spLocks noChangeShapeType="1"/>
        </xdr:cNvSpPr>
      </xdr:nvSpPr>
      <xdr:spPr bwMode="auto">
        <a:xfrm flipV="1">
          <a:off x="5153025" y="8562975"/>
          <a:ext cx="44958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2466976</xdr:colOff>
      <xdr:row>44</xdr:row>
      <xdr:rowOff>104775</xdr:rowOff>
    </xdr:from>
    <xdr:to>
      <xdr:col>2</xdr:col>
      <xdr:colOff>47625</xdr:colOff>
      <xdr:row>44</xdr:row>
      <xdr:rowOff>114300</xdr:rowOff>
    </xdr:to>
    <xdr:sp macro="" textlink="">
      <xdr:nvSpPr>
        <xdr:cNvPr id="365" name="Line 35"/>
        <xdr:cNvSpPr>
          <a:spLocks noChangeShapeType="1"/>
        </xdr:cNvSpPr>
      </xdr:nvSpPr>
      <xdr:spPr bwMode="auto">
        <a:xfrm>
          <a:off x="2752726" y="8210550"/>
          <a:ext cx="688657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2676525</xdr:colOff>
      <xdr:row>45</xdr:row>
      <xdr:rowOff>104775</xdr:rowOff>
    </xdr:from>
    <xdr:to>
      <xdr:col>2</xdr:col>
      <xdr:colOff>47625</xdr:colOff>
      <xdr:row>45</xdr:row>
      <xdr:rowOff>133350</xdr:rowOff>
    </xdr:to>
    <xdr:sp macro="" textlink="">
      <xdr:nvSpPr>
        <xdr:cNvPr id="366" name="Line 253"/>
        <xdr:cNvSpPr>
          <a:spLocks noChangeShapeType="1"/>
        </xdr:cNvSpPr>
      </xdr:nvSpPr>
      <xdr:spPr bwMode="auto">
        <a:xfrm>
          <a:off x="2962275" y="8934450"/>
          <a:ext cx="6677025" cy="285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3562350</xdr:colOff>
      <xdr:row>52</xdr:row>
      <xdr:rowOff>95249</xdr:rowOff>
    </xdr:from>
    <xdr:to>
      <xdr:col>2</xdr:col>
      <xdr:colOff>19050</xdr:colOff>
      <xdr:row>52</xdr:row>
      <xdr:rowOff>104775</xdr:rowOff>
    </xdr:to>
    <xdr:sp macro="" textlink="">
      <xdr:nvSpPr>
        <xdr:cNvPr id="368" name="Line 382"/>
        <xdr:cNvSpPr>
          <a:spLocks noChangeShapeType="1"/>
        </xdr:cNvSpPr>
      </xdr:nvSpPr>
      <xdr:spPr bwMode="auto">
        <a:xfrm>
          <a:off x="3848100" y="9925049"/>
          <a:ext cx="5505450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1</xdr:col>
      <xdr:colOff>6858001</xdr:colOff>
      <xdr:row>221</xdr:row>
      <xdr:rowOff>114300</xdr:rowOff>
    </xdr:from>
    <xdr:to>
      <xdr:col>2</xdr:col>
      <xdr:colOff>1</xdr:colOff>
      <xdr:row>221</xdr:row>
      <xdr:rowOff>114300</xdr:rowOff>
    </xdr:to>
    <xdr:sp macro="" textlink="">
      <xdr:nvSpPr>
        <xdr:cNvPr id="369" name="Line 117"/>
        <xdr:cNvSpPr>
          <a:spLocks noChangeShapeType="1"/>
        </xdr:cNvSpPr>
      </xdr:nvSpPr>
      <xdr:spPr bwMode="auto">
        <a:xfrm flipV="1">
          <a:off x="7143751" y="4165282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5781675</xdr:colOff>
      <xdr:row>224</xdr:row>
      <xdr:rowOff>95249</xdr:rowOff>
    </xdr:from>
    <xdr:to>
      <xdr:col>2</xdr:col>
      <xdr:colOff>9524</xdr:colOff>
      <xdr:row>224</xdr:row>
      <xdr:rowOff>104774</xdr:rowOff>
    </xdr:to>
    <xdr:sp macro="" textlink="">
      <xdr:nvSpPr>
        <xdr:cNvPr id="372" name="Line 125"/>
        <xdr:cNvSpPr>
          <a:spLocks noChangeShapeType="1"/>
        </xdr:cNvSpPr>
      </xdr:nvSpPr>
      <xdr:spPr bwMode="auto">
        <a:xfrm>
          <a:off x="6067425" y="42205274"/>
          <a:ext cx="3276599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1790701</xdr:colOff>
      <xdr:row>225</xdr:row>
      <xdr:rowOff>95250</xdr:rowOff>
    </xdr:from>
    <xdr:to>
      <xdr:col>2</xdr:col>
      <xdr:colOff>28575</xdr:colOff>
      <xdr:row>225</xdr:row>
      <xdr:rowOff>104771</xdr:rowOff>
    </xdr:to>
    <xdr:sp macro="" textlink="">
      <xdr:nvSpPr>
        <xdr:cNvPr id="373" name="Line 126"/>
        <xdr:cNvSpPr>
          <a:spLocks noChangeShapeType="1"/>
        </xdr:cNvSpPr>
      </xdr:nvSpPr>
      <xdr:spPr bwMode="auto">
        <a:xfrm flipV="1">
          <a:off x="2076451" y="42186225"/>
          <a:ext cx="7543799" cy="952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1838325</xdr:colOff>
      <xdr:row>226</xdr:row>
      <xdr:rowOff>104775</xdr:rowOff>
    </xdr:from>
    <xdr:to>
      <xdr:col>2</xdr:col>
      <xdr:colOff>28575</xdr:colOff>
      <xdr:row>226</xdr:row>
      <xdr:rowOff>104775</xdr:rowOff>
    </xdr:to>
    <xdr:sp macro="" textlink="">
      <xdr:nvSpPr>
        <xdr:cNvPr id="375" name="Line 129"/>
        <xdr:cNvSpPr>
          <a:spLocks noChangeShapeType="1"/>
        </xdr:cNvSpPr>
      </xdr:nvSpPr>
      <xdr:spPr bwMode="auto">
        <a:xfrm>
          <a:off x="2124075" y="42595800"/>
          <a:ext cx="7239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6324600</xdr:colOff>
      <xdr:row>222</xdr:row>
      <xdr:rowOff>104773</xdr:rowOff>
    </xdr:from>
    <xdr:to>
      <xdr:col>2</xdr:col>
      <xdr:colOff>28575</xdr:colOff>
      <xdr:row>222</xdr:row>
      <xdr:rowOff>104774</xdr:rowOff>
    </xdr:to>
    <xdr:sp macro="" textlink="">
      <xdr:nvSpPr>
        <xdr:cNvPr id="377" name="Line 265"/>
        <xdr:cNvSpPr>
          <a:spLocks noChangeShapeType="1"/>
        </xdr:cNvSpPr>
      </xdr:nvSpPr>
      <xdr:spPr bwMode="auto">
        <a:xfrm flipV="1">
          <a:off x="6610350" y="41833798"/>
          <a:ext cx="275272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7086601</xdr:colOff>
      <xdr:row>223</xdr:row>
      <xdr:rowOff>104775</xdr:rowOff>
    </xdr:from>
    <xdr:to>
      <xdr:col>2</xdr:col>
      <xdr:colOff>28575</xdr:colOff>
      <xdr:row>223</xdr:row>
      <xdr:rowOff>114301</xdr:rowOff>
    </xdr:to>
    <xdr:sp macro="" textlink="">
      <xdr:nvSpPr>
        <xdr:cNvPr id="378" name="Line 345"/>
        <xdr:cNvSpPr>
          <a:spLocks noChangeShapeType="1"/>
        </xdr:cNvSpPr>
      </xdr:nvSpPr>
      <xdr:spPr bwMode="auto">
        <a:xfrm flipV="1">
          <a:off x="7372351" y="41814750"/>
          <a:ext cx="2247899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6677025</xdr:colOff>
      <xdr:row>227</xdr:row>
      <xdr:rowOff>85725</xdr:rowOff>
    </xdr:from>
    <xdr:to>
      <xdr:col>2</xdr:col>
      <xdr:colOff>28575</xdr:colOff>
      <xdr:row>227</xdr:row>
      <xdr:rowOff>95248</xdr:rowOff>
    </xdr:to>
    <xdr:sp macro="" textlink="">
      <xdr:nvSpPr>
        <xdr:cNvPr id="379" name="Line 407"/>
        <xdr:cNvSpPr>
          <a:spLocks noChangeShapeType="1"/>
        </xdr:cNvSpPr>
      </xdr:nvSpPr>
      <xdr:spPr bwMode="auto">
        <a:xfrm flipV="1">
          <a:off x="6962775" y="42557700"/>
          <a:ext cx="2657475" cy="952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6000749</xdr:colOff>
      <xdr:row>228</xdr:row>
      <xdr:rowOff>95249</xdr:rowOff>
    </xdr:from>
    <xdr:to>
      <xdr:col>2</xdr:col>
      <xdr:colOff>0</xdr:colOff>
      <xdr:row>228</xdr:row>
      <xdr:rowOff>104773</xdr:rowOff>
    </xdr:to>
    <xdr:sp macro="" textlink="">
      <xdr:nvSpPr>
        <xdr:cNvPr id="380" name="Line 367"/>
        <xdr:cNvSpPr>
          <a:spLocks noChangeShapeType="1"/>
        </xdr:cNvSpPr>
      </xdr:nvSpPr>
      <xdr:spPr bwMode="auto">
        <a:xfrm flipV="1">
          <a:off x="6286499" y="42757724"/>
          <a:ext cx="3305176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6924675</xdr:colOff>
      <xdr:row>229</xdr:row>
      <xdr:rowOff>95250</xdr:rowOff>
    </xdr:from>
    <xdr:to>
      <xdr:col>2</xdr:col>
      <xdr:colOff>19050</xdr:colOff>
      <xdr:row>229</xdr:row>
      <xdr:rowOff>114298</xdr:rowOff>
    </xdr:to>
    <xdr:sp macro="" textlink="">
      <xdr:nvSpPr>
        <xdr:cNvPr id="381" name="Line 368"/>
        <xdr:cNvSpPr>
          <a:spLocks noChangeShapeType="1"/>
        </xdr:cNvSpPr>
      </xdr:nvSpPr>
      <xdr:spPr bwMode="auto">
        <a:xfrm flipV="1">
          <a:off x="7210425" y="42948225"/>
          <a:ext cx="2400300" cy="1904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3390900</xdr:colOff>
      <xdr:row>230</xdr:row>
      <xdr:rowOff>123824</xdr:rowOff>
    </xdr:from>
    <xdr:to>
      <xdr:col>1</xdr:col>
      <xdr:colOff>9267825</xdr:colOff>
      <xdr:row>230</xdr:row>
      <xdr:rowOff>142874</xdr:rowOff>
    </xdr:to>
    <xdr:sp macro="" textlink="">
      <xdr:nvSpPr>
        <xdr:cNvPr id="382" name="Line 369"/>
        <xdr:cNvSpPr>
          <a:spLocks noChangeShapeType="1"/>
        </xdr:cNvSpPr>
      </xdr:nvSpPr>
      <xdr:spPr bwMode="auto">
        <a:xfrm>
          <a:off x="3676650" y="43167299"/>
          <a:ext cx="587692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3495676</xdr:colOff>
      <xdr:row>231</xdr:row>
      <xdr:rowOff>104775</xdr:rowOff>
    </xdr:from>
    <xdr:to>
      <xdr:col>2</xdr:col>
      <xdr:colOff>19050</xdr:colOff>
      <xdr:row>231</xdr:row>
      <xdr:rowOff>104775</xdr:rowOff>
    </xdr:to>
    <xdr:sp macro="" textlink="">
      <xdr:nvSpPr>
        <xdr:cNvPr id="383" name="Line 370"/>
        <xdr:cNvSpPr>
          <a:spLocks noChangeShapeType="1"/>
        </xdr:cNvSpPr>
      </xdr:nvSpPr>
      <xdr:spPr bwMode="auto">
        <a:xfrm flipV="1">
          <a:off x="3781426" y="43548300"/>
          <a:ext cx="5572124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4505325</xdr:colOff>
      <xdr:row>232</xdr:row>
      <xdr:rowOff>95250</xdr:rowOff>
    </xdr:from>
    <xdr:to>
      <xdr:col>2</xdr:col>
      <xdr:colOff>9525</xdr:colOff>
      <xdr:row>232</xdr:row>
      <xdr:rowOff>114300</xdr:rowOff>
    </xdr:to>
    <xdr:sp macro="" textlink="">
      <xdr:nvSpPr>
        <xdr:cNvPr id="384" name="Line 372"/>
        <xdr:cNvSpPr>
          <a:spLocks noChangeShapeType="1"/>
        </xdr:cNvSpPr>
      </xdr:nvSpPr>
      <xdr:spPr bwMode="auto">
        <a:xfrm>
          <a:off x="4791075" y="43519725"/>
          <a:ext cx="481012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5686424</xdr:colOff>
      <xdr:row>233</xdr:row>
      <xdr:rowOff>114300</xdr:rowOff>
    </xdr:from>
    <xdr:to>
      <xdr:col>2</xdr:col>
      <xdr:colOff>9524</xdr:colOff>
      <xdr:row>233</xdr:row>
      <xdr:rowOff>114301</xdr:rowOff>
    </xdr:to>
    <xdr:sp macro="" textlink="">
      <xdr:nvSpPr>
        <xdr:cNvPr id="374" name="Line 372"/>
        <xdr:cNvSpPr>
          <a:spLocks noChangeShapeType="1"/>
        </xdr:cNvSpPr>
      </xdr:nvSpPr>
      <xdr:spPr bwMode="auto">
        <a:xfrm flipV="1">
          <a:off x="5972174" y="43729275"/>
          <a:ext cx="362902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5705474</xdr:colOff>
      <xdr:row>234</xdr:row>
      <xdr:rowOff>104775</xdr:rowOff>
    </xdr:from>
    <xdr:to>
      <xdr:col>2</xdr:col>
      <xdr:colOff>9525</xdr:colOff>
      <xdr:row>234</xdr:row>
      <xdr:rowOff>123825</xdr:rowOff>
    </xdr:to>
    <xdr:sp macro="" textlink="">
      <xdr:nvSpPr>
        <xdr:cNvPr id="385" name="Line 372"/>
        <xdr:cNvSpPr>
          <a:spLocks noChangeShapeType="1"/>
        </xdr:cNvSpPr>
      </xdr:nvSpPr>
      <xdr:spPr bwMode="auto">
        <a:xfrm>
          <a:off x="5991224" y="44119800"/>
          <a:ext cx="3352801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4848224</xdr:colOff>
      <xdr:row>235</xdr:row>
      <xdr:rowOff>104774</xdr:rowOff>
    </xdr:from>
    <xdr:to>
      <xdr:col>2</xdr:col>
      <xdr:colOff>19049</xdr:colOff>
      <xdr:row>235</xdr:row>
      <xdr:rowOff>114299</xdr:rowOff>
    </xdr:to>
    <xdr:sp macro="" textlink="">
      <xdr:nvSpPr>
        <xdr:cNvPr id="386" name="Line 372"/>
        <xdr:cNvSpPr>
          <a:spLocks noChangeShapeType="1"/>
        </xdr:cNvSpPr>
      </xdr:nvSpPr>
      <xdr:spPr bwMode="auto">
        <a:xfrm>
          <a:off x="5133974" y="44310299"/>
          <a:ext cx="42195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4848225</xdr:colOff>
      <xdr:row>236</xdr:row>
      <xdr:rowOff>104774</xdr:rowOff>
    </xdr:from>
    <xdr:to>
      <xdr:col>2</xdr:col>
      <xdr:colOff>57150</xdr:colOff>
      <xdr:row>236</xdr:row>
      <xdr:rowOff>114299</xdr:rowOff>
    </xdr:to>
    <xdr:sp macro="" textlink="">
      <xdr:nvSpPr>
        <xdr:cNvPr id="387" name="Line 372"/>
        <xdr:cNvSpPr>
          <a:spLocks noChangeShapeType="1"/>
        </xdr:cNvSpPr>
      </xdr:nvSpPr>
      <xdr:spPr bwMode="auto">
        <a:xfrm>
          <a:off x="5133975" y="44500799"/>
          <a:ext cx="42576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4371975</xdr:colOff>
      <xdr:row>237</xdr:row>
      <xdr:rowOff>95249</xdr:rowOff>
    </xdr:from>
    <xdr:to>
      <xdr:col>2</xdr:col>
      <xdr:colOff>19050</xdr:colOff>
      <xdr:row>237</xdr:row>
      <xdr:rowOff>104774</xdr:rowOff>
    </xdr:to>
    <xdr:sp macro="" textlink="">
      <xdr:nvSpPr>
        <xdr:cNvPr id="388" name="Line 372"/>
        <xdr:cNvSpPr>
          <a:spLocks noChangeShapeType="1"/>
        </xdr:cNvSpPr>
      </xdr:nvSpPr>
      <xdr:spPr bwMode="auto">
        <a:xfrm>
          <a:off x="4657725" y="44681774"/>
          <a:ext cx="46958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2857501</xdr:colOff>
      <xdr:row>238</xdr:row>
      <xdr:rowOff>104774</xdr:rowOff>
    </xdr:from>
    <xdr:to>
      <xdr:col>2</xdr:col>
      <xdr:colOff>28575</xdr:colOff>
      <xdr:row>238</xdr:row>
      <xdr:rowOff>114298</xdr:rowOff>
    </xdr:to>
    <xdr:sp macro="" textlink="">
      <xdr:nvSpPr>
        <xdr:cNvPr id="389" name="Line 372"/>
        <xdr:cNvSpPr>
          <a:spLocks noChangeShapeType="1"/>
        </xdr:cNvSpPr>
      </xdr:nvSpPr>
      <xdr:spPr bwMode="auto">
        <a:xfrm flipV="1">
          <a:off x="3143251" y="44881799"/>
          <a:ext cx="6219824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4648200</xdr:colOff>
      <xdr:row>239</xdr:row>
      <xdr:rowOff>114298</xdr:rowOff>
    </xdr:from>
    <xdr:to>
      <xdr:col>2</xdr:col>
      <xdr:colOff>66675</xdr:colOff>
      <xdr:row>239</xdr:row>
      <xdr:rowOff>114298</xdr:rowOff>
    </xdr:to>
    <xdr:sp macro="" textlink="">
      <xdr:nvSpPr>
        <xdr:cNvPr id="390" name="Line 372"/>
        <xdr:cNvSpPr>
          <a:spLocks noChangeShapeType="1"/>
        </xdr:cNvSpPr>
      </xdr:nvSpPr>
      <xdr:spPr bwMode="auto">
        <a:xfrm flipV="1">
          <a:off x="4933950" y="45081823"/>
          <a:ext cx="44672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4152900</xdr:colOff>
      <xdr:row>240</xdr:row>
      <xdr:rowOff>104775</xdr:rowOff>
    </xdr:from>
    <xdr:to>
      <xdr:col>2</xdr:col>
      <xdr:colOff>19050</xdr:colOff>
      <xdr:row>240</xdr:row>
      <xdr:rowOff>114299</xdr:rowOff>
    </xdr:to>
    <xdr:sp macro="" textlink="">
      <xdr:nvSpPr>
        <xdr:cNvPr id="391" name="Line 372"/>
        <xdr:cNvSpPr>
          <a:spLocks noChangeShapeType="1"/>
        </xdr:cNvSpPr>
      </xdr:nvSpPr>
      <xdr:spPr bwMode="auto">
        <a:xfrm flipV="1">
          <a:off x="4438650" y="45262800"/>
          <a:ext cx="4914900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2705100</xdr:colOff>
      <xdr:row>241</xdr:row>
      <xdr:rowOff>95248</xdr:rowOff>
    </xdr:from>
    <xdr:to>
      <xdr:col>2</xdr:col>
      <xdr:colOff>0</xdr:colOff>
      <xdr:row>241</xdr:row>
      <xdr:rowOff>114300</xdr:rowOff>
    </xdr:to>
    <xdr:sp macro="" textlink="">
      <xdr:nvSpPr>
        <xdr:cNvPr id="392" name="Line 372"/>
        <xdr:cNvSpPr>
          <a:spLocks noChangeShapeType="1"/>
        </xdr:cNvSpPr>
      </xdr:nvSpPr>
      <xdr:spPr bwMode="auto">
        <a:xfrm>
          <a:off x="2990850" y="45443773"/>
          <a:ext cx="6343650" cy="1905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6457950</xdr:colOff>
      <xdr:row>242</xdr:row>
      <xdr:rowOff>104773</xdr:rowOff>
    </xdr:from>
    <xdr:to>
      <xdr:col>2</xdr:col>
      <xdr:colOff>0</xdr:colOff>
      <xdr:row>242</xdr:row>
      <xdr:rowOff>114299</xdr:rowOff>
    </xdr:to>
    <xdr:sp macro="" textlink="">
      <xdr:nvSpPr>
        <xdr:cNvPr id="393" name="Line 372"/>
        <xdr:cNvSpPr>
          <a:spLocks noChangeShapeType="1"/>
        </xdr:cNvSpPr>
      </xdr:nvSpPr>
      <xdr:spPr bwMode="auto">
        <a:xfrm>
          <a:off x="6743700" y="45643798"/>
          <a:ext cx="2590800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3695700</xdr:colOff>
      <xdr:row>243</xdr:row>
      <xdr:rowOff>95249</xdr:rowOff>
    </xdr:from>
    <xdr:to>
      <xdr:col>1</xdr:col>
      <xdr:colOff>9296399</xdr:colOff>
      <xdr:row>243</xdr:row>
      <xdr:rowOff>104775</xdr:rowOff>
    </xdr:to>
    <xdr:sp macro="" textlink="">
      <xdr:nvSpPr>
        <xdr:cNvPr id="394" name="Line 372"/>
        <xdr:cNvSpPr>
          <a:spLocks noChangeShapeType="1"/>
        </xdr:cNvSpPr>
      </xdr:nvSpPr>
      <xdr:spPr bwMode="auto">
        <a:xfrm>
          <a:off x="3981450" y="45615224"/>
          <a:ext cx="5600699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4952999</xdr:colOff>
      <xdr:row>244</xdr:row>
      <xdr:rowOff>114300</xdr:rowOff>
    </xdr:from>
    <xdr:to>
      <xdr:col>1</xdr:col>
      <xdr:colOff>9286875</xdr:colOff>
      <xdr:row>244</xdr:row>
      <xdr:rowOff>123825</xdr:rowOff>
    </xdr:to>
    <xdr:sp macro="" textlink="">
      <xdr:nvSpPr>
        <xdr:cNvPr id="395" name="Line 372"/>
        <xdr:cNvSpPr>
          <a:spLocks noChangeShapeType="1"/>
        </xdr:cNvSpPr>
      </xdr:nvSpPr>
      <xdr:spPr bwMode="auto">
        <a:xfrm flipV="1">
          <a:off x="5238749" y="45824775"/>
          <a:ext cx="433387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6572249</xdr:colOff>
      <xdr:row>245</xdr:row>
      <xdr:rowOff>123825</xdr:rowOff>
    </xdr:from>
    <xdr:to>
      <xdr:col>1</xdr:col>
      <xdr:colOff>9286875</xdr:colOff>
      <xdr:row>245</xdr:row>
      <xdr:rowOff>133350</xdr:rowOff>
    </xdr:to>
    <xdr:sp macro="" textlink="">
      <xdr:nvSpPr>
        <xdr:cNvPr id="396" name="Line 372"/>
        <xdr:cNvSpPr>
          <a:spLocks noChangeShapeType="1"/>
        </xdr:cNvSpPr>
      </xdr:nvSpPr>
      <xdr:spPr bwMode="auto">
        <a:xfrm flipV="1">
          <a:off x="6857999" y="46024800"/>
          <a:ext cx="271462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6819900</xdr:colOff>
      <xdr:row>246</xdr:row>
      <xdr:rowOff>104774</xdr:rowOff>
    </xdr:from>
    <xdr:to>
      <xdr:col>2</xdr:col>
      <xdr:colOff>19050</xdr:colOff>
      <xdr:row>246</xdr:row>
      <xdr:rowOff>114298</xdr:rowOff>
    </xdr:to>
    <xdr:sp macro="" textlink="">
      <xdr:nvSpPr>
        <xdr:cNvPr id="397" name="Line 372"/>
        <xdr:cNvSpPr>
          <a:spLocks noChangeShapeType="1"/>
        </xdr:cNvSpPr>
      </xdr:nvSpPr>
      <xdr:spPr bwMode="auto">
        <a:xfrm flipV="1">
          <a:off x="7105650" y="46405799"/>
          <a:ext cx="2247900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5972175</xdr:colOff>
      <xdr:row>247</xdr:row>
      <xdr:rowOff>76194</xdr:rowOff>
    </xdr:from>
    <xdr:to>
      <xdr:col>2</xdr:col>
      <xdr:colOff>28575</xdr:colOff>
      <xdr:row>247</xdr:row>
      <xdr:rowOff>95250</xdr:rowOff>
    </xdr:to>
    <xdr:sp macro="" textlink="">
      <xdr:nvSpPr>
        <xdr:cNvPr id="398" name="Line 372"/>
        <xdr:cNvSpPr>
          <a:spLocks noChangeShapeType="1"/>
        </xdr:cNvSpPr>
      </xdr:nvSpPr>
      <xdr:spPr bwMode="auto">
        <a:xfrm flipV="1">
          <a:off x="6257925" y="46567719"/>
          <a:ext cx="3105150" cy="1905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6362698</xdr:colOff>
      <xdr:row>248</xdr:row>
      <xdr:rowOff>76200</xdr:rowOff>
    </xdr:from>
    <xdr:to>
      <xdr:col>2</xdr:col>
      <xdr:colOff>19049</xdr:colOff>
      <xdr:row>248</xdr:row>
      <xdr:rowOff>95250</xdr:rowOff>
    </xdr:to>
    <xdr:sp macro="" textlink="">
      <xdr:nvSpPr>
        <xdr:cNvPr id="399" name="Line 372"/>
        <xdr:cNvSpPr>
          <a:spLocks noChangeShapeType="1"/>
        </xdr:cNvSpPr>
      </xdr:nvSpPr>
      <xdr:spPr bwMode="auto">
        <a:xfrm flipV="1">
          <a:off x="6648448" y="46758225"/>
          <a:ext cx="2705101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6429374</xdr:colOff>
      <xdr:row>249</xdr:row>
      <xdr:rowOff>104776</xdr:rowOff>
    </xdr:from>
    <xdr:to>
      <xdr:col>2</xdr:col>
      <xdr:colOff>28575</xdr:colOff>
      <xdr:row>249</xdr:row>
      <xdr:rowOff>114300</xdr:rowOff>
    </xdr:to>
    <xdr:sp macro="" textlink="">
      <xdr:nvSpPr>
        <xdr:cNvPr id="400" name="Line 372"/>
        <xdr:cNvSpPr>
          <a:spLocks noChangeShapeType="1"/>
        </xdr:cNvSpPr>
      </xdr:nvSpPr>
      <xdr:spPr bwMode="auto">
        <a:xfrm flipV="1">
          <a:off x="6715124" y="46977301"/>
          <a:ext cx="2647951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6257924</xdr:colOff>
      <xdr:row>250</xdr:row>
      <xdr:rowOff>114298</xdr:rowOff>
    </xdr:from>
    <xdr:to>
      <xdr:col>2</xdr:col>
      <xdr:colOff>57149</xdr:colOff>
      <xdr:row>250</xdr:row>
      <xdr:rowOff>114299</xdr:rowOff>
    </xdr:to>
    <xdr:sp macro="" textlink="">
      <xdr:nvSpPr>
        <xdr:cNvPr id="401" name="Line 372"/>
        <xdr:cNvSpPr>
          <a:spLocks noChangeShapeType="1"/>
        </xdr:cNvSpPr>
      </xdr:nvSpPr>
      <xdr:spPr bwMode="auto">
        <a:xfrm>
          <a:off x="6543674" y="47177323"/>
          <a:ext cx="284797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2676526</xdr:colOff>
      <xdr:row>251</xdr:row>
      <xdr:rowOff>114300</xdr:rowOff>
    </xdr:from>
    <xdr:to>
      <xdr:col>2</xdr:col>
      <xdr:colOff>38100</xdr:colOff>
      <xdr:row>251</xdr:row>
      <xdr:rowOff>114300</xdr:rowOff>
    </xdr:to>
    <xdr:sp macro="" textlink="">
      <xdr:nvSpPr>
        <xdr:cNvPr id="402" name="Line 372"/>
        <xdr:cNvSpPr>
          <a:spLocks noChangeShapeType="1"/>
        </xdr:cNvSpPr>
      </xdr:nvSpPr>
      <xdr:spPr bwMode="auto">
        <a:xfrm flipV="1">
          <a:off x="2962276" y="47434500"/>
          <a:ext cx="6410324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3486149</xdr:colOff>
      <xdr:row>252</xdr:row>
      <xdr:rowOff>123824</xdr:rowOff>
    </xdr:from>
    <xdr:to>
      <xdr:col>2</xdr:col>
      <xdr:colOff>9524</xdr:colOff>
      <xdr:row>252</xdr:row>
      <xdr:rowOff>123825</xdr:rowOff>
    </xdr:to>
    <xdr:sp macro="" textlink="">
      <xdr:nvSpPr>
        <xdr:cNvPr id="403" name="Line 372"/>
        <xdr:cNvSpPr>
          <a:spLocks noChangeShapeType="1"/>
        </xdr:cNvSpPr>
      </xdr:nvSpPr>
      <xdr:spPr bwMode="auto">
        <a:xfrm flipV="1">
          <a:off x="3771899" y="47634524"/>
          <a:ext cx="557212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3143249</xdr:colOff>
      <xdr:row>253</xdr:row>
      <xdr:rowOff>95248</xdr:rowOff>
    </xdr:from>
    <xdr:to>
      <xdr:col>2</xdr:col>
      <xdr:colOff>66674</xdr:colOff>
      <xdr:row>253</xdr:row>
      <xdr:rowOff>123824</xdr:rowOff>
    </xdr:to>
    <xdr:sp macro="" textlink="">
      <xdr:nvSpPr>
        <xdr:cNvPr id="404" name="Line 372"/>
        <xdr:cNvSpPr>
          <a:spLocks noChangeShapeType="1"/>
        </xdr:cNvSpPr>
      </xdr:nvSpPr>
      <xdr:spPr bwMode="auto">
        <a:xfrm>
          <a:off x="3428999" y="47729773"/>
          <a:ext cx="5972175" cy="2857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4943475</xdr:colOff>
      <xdr:row>254</xdr:row>
      <xdr:rowOff>104774</xdr:rowOff>
    </xdr:from>
    <xdr:to>
      <xdr:col>2</xdr:col>
      <xdr:colOff>9525</xdr:colOff>
      <xdr:row>254</xdr:row>
      <xdr:rowOff>114299</xdr:rowOff>
    </xdr:to>
    <xdr:sp macro="" textlink="">
      <xdr:nvSpPr>
        <xdr:cNvPr id="405" name="Line 372"/>
        <xdr:cNvSpPr>
          <a:spLocks noChangeShapeType="1"/>
        </xdr:cNvSpPr>
      </xdr:nvSpPr>
      <xdr:spPr bwMode="auto">
        <a:xfrm>
          <a:off x="5229225" y="47929799"/>
          <a:ext cx="41148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4914900</xdr:colOff>
      <xdr:row>255</xdr:row>
      <xdr:rowOff>104773</xdr:rowOff>
    </xdr:from>
    <xdr:to>
      <xdr:col>2</xdr:col>
      <xdr:colOff>19050</xdr:colOff>
      <xdr:row>255</xdr:row>
      <xdr:rowOff>114299</xdr:rowOff>
    </xdr:to>
    <xdr:sp macro="" textlink="">
      <xdr:nvSpPr>
        <xdr:cNvPr id="406" name="Line 372"/>
        <xdr:cNvSpPr>
          <a:spLocks noChangeShapeType="1"/>
        </xdr:cNvSpPr>
      </xdr:nvSpPr>
      <xdr:spPr bwMode="auto">
        <a:xfrm>
          <a:off x="5200650" y="48120298"/>
          <a:ext cx="4152900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3981449</xdr:colOff>
      <xdr:row>256</xdr:row>
      <xdr:rowOff>114298</xdr:rowOff>
    </xdr:from>
    <xdr:to>
      <xdr:col>2</xdr:col>
      <xdr:colOff>28574</xdr:colOff>
      <xdr:row>256</xdr:row>
      <xdr:rowOff>114299</xdr:rowOff>
    </xdr:to>
    <xdr:sp macro="" textlink="">
      <xdr:nvSpPr>
        <xdr:cNvPr id="407" name="Line 372"/>
        <xdr:cNvSpPr>
          <a:spLocks noChangeShapeType="1"/>
        </xdr:cNvSpPr>
      </xdr:nvSpPr>
      <xdr:spPr bwMode="auto">
        <a:xfrm>
          <a:off x="4267199" y="48320323"/>
          <a:ext cx="509587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3981449</xdr:colOff>
      <xdr:row>257</xdr:row>
      <xdr:rowOff>114298</xdr:rowOff>
    </xdr:from>
    <xdr:to>
      <xdr:col>2</xdr:col>
      <xdr:colOff>19050</xdr:colOff>
      <xdr:row>257</xdr:row>
      <xdr:rowOff>123824</xdr:rowOff>
    </xdr:to>
    <xdr:sp macro="" textlink="">
      <xdr:nvSpPr>
        <xdr:cNvPr id="408" name="Line 372"/>
        <xdr:cNvSpPr>
          <a:spLocks noChangeShapeType="1"/>
        </xdr:cNvSpPr>
      </xdr:nvSpPr>
      <xdr:spPr bwMode="auto">
        <a:xfrm>
          <a:off x="4267199" y="48510823"/>
          <a:ext cx="5086351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2857500</xdr:colOff>
      <xdr:row>258</xdr:row>
      <xdr:rowOff>104767</xdr:rowOff>
    </xdr:from>
    <xdr:to>
      <xdr:col>2</xdr:col>
      <xdr:colOff>19051</xdr:colOff>
      <xdr:row>258</xdr:row>
      <xdr:rowOff>104775</xdr:rowOff>
    </xdr:to>
    <xdr:sp macro="" textlink="">
      <xdr:nvSpPr>
        <xdr:cNvPr id="409" name="Line 372"/>
        <xdr:cNvSpPr>
          <a:spLocks noChangeShapeType="1"/>
        </xdr:cNvSpPr>
      </xdr:nvSpPr>
      <xdr:spPr bwMode="auto">
        <a:xfrm flipV="1">
          <a:off x="3143250" y="48758467"/>
          <a:ext cx="6210301" cy="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2876550</xdr:colOff>
      <xdr:row>259</xdr:row>
      <xdr:rowOff>114300</xdr:rowOff>
    </xdr:from>
    <xdr:to>
      <xdr:col>2</xdr:col>
      <xdr:colOff>66675</xdr:colOff>
      <xdr:row>259</xdr:row>
      <xdr:rowOff>123824</xdr:rowOff>
    </xdr:to>
    <xdr:sp macro="" textlink="">
      <xdr:nvSpPr>
        <xdr:cNvPr id="410" name="Line 372"/>
        <xdr:cNvSpPr>
          <a:spLocks noChangeShapeType="1"/>
        </xdr:cNvSpPr>
      </xdr:nvSpPr>
      <xdr:spPr bwMode="auto">
        <a:xfrm>
          <a:off x="3162300" y="48891825"/>
          <a:ext cx="6238875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2238375</xdr:colOff>
      <xdr:row>260</xdr:row>
      <xdr:rowOff>104765</xdr:rowOff>
    </xdr:from>
    <xdr:to>
      <xdr:col>2</xdr:col>
      <xdr:colOff>19050</xdr:colOff>
      <xdr:row>260</xdr:row>
      <xdr:rowOff>114299</xdr:rowOff>
    </xdr:to>
    <xdr:sp macro="" textlink="">
      <xdr:nvSpPr>
        <xdr:cNvPr id="411" name="Line 372"/>
        <xdr:cNvSpPr>
          <a:spLocks noChangeShapeType="1"/>
        </xdr:cNvSpPr>
      </xdr:nvSpPr>
      <xdr:spPr bwMode="auto">
        <a:xfrm flipV="1">
          <a:off x="2524125" y="49072790"/>
          <a:ext cx="6829425" cy="953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5448300</xdr:colOff>
      <xdr:row>261</xdr:row>
      <xdr:rowOff>104765</xdr:rowOff>
    </xdr:from>
    <xdr:to>
      <xdr:col>2</xdr:col>
      <xdr:colOff>19051</xdr:colOff>
      <xdr:row>261</xdr:row>
      <xdr:rowOff>114299</xdr:rowOff>
    </xdr:to>
    <xdr:sp macro="" textlink="">
      <xdr:nvSpPr>
        <xdr:cNvPr id="412" name="Line 372"/>
        <xdr:cNvSpPr>
          <a:spLocks noChangeShapeType="1"/>
        </xdr:cNvSpPr>
      </xdr:nvSpPr>
      <xdr:spPr bwMode="auto">
        <a:xfrm flipV="1">
          <a:off x="5734050" y="49263290"/>
          <a:ext cx="3619501" cy="953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2867025</xdr:colOff>
      <xdr:row>262</xdr:row>
      <xdr:rowOff>104766</xdr:rowOff>
    </xdr:from>
    <xdr:to>
      <xdr:col>2</xdr:col>
      <xdr:colOff>19050</xdr:colOff>
      <xdr:row>262</xdr:row>
      <xdr:rowOff>114299</xdr:rowOff>
    </xdr:to>
    <xdr:sp macro="" textlink="">
      <xdr:nvSpPr>
        <xdr:cNvPr id="413" name="Line 372"/>
        <xdr:cNvSpPr>
          <a:spLocks noChangeShapeType="1"/>
        </xdr:cNvSpPr>
      </xdr:nvSpPr>
      <xdr:spPr bwMode="auto">
        <a:xfrm flipV="1">
          <a:off x="3152775" y="49520466"/>
          <a:ext cx="6200775" cy="953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3819525</xdr:colOff>
      <xdr:row>263</xdr:row>
      <xdr:rowOff>104775</xdr:rowOff>
    </xdr:from>
    <xdr:to>
      <xdr:col>2</xdr:col>
      <xdr:colOff>1</xdr:colOff>
      <xdr:row>263</xdr:row>
      <xdr:rowOff>123824</xdr:rowOff>
    </xdr:to>
    <xdr:sp macro="" textlink="">
      <xdr:nvSpPr>
        <xdr:cNvPr id="414" name="Line 372"/>
        <xdr:cNvSpPr>
          <a:spLocks noChangeShapeType="1"/>
        </xdr:cNvSpPr>
      </xdr:nvSpPr>
      <xdr:spPr bwMode="auto">
        <a:xfrm>
          <a:off x="4105275" y="49644300"/>
          <a:ext cx="5229226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2171701</xdr:colOff>
      <xdr:row>264</xdr:row>
      <xdr:rowOff>114298</xdr:rowOff>
    </xdr:from>
    <xdr:to>
      <xdr:col>2</xdr:col>
      <xdr:colOff>0</xdr:colOff>
      <xdr:row>264</xdr:row>
      <xdr:rowOff>123824</xdr:rowOff>
    </xdr:to>
    <xdr:sp macro="" textlink="">
      <xdr:nvSpPr>
        <xdr:cNvPr id="415" name="Line 372"/>
        <xdr:cNvSpPr>
          <a:spLocks noChangeShapeType="1"/>
        </xdr:cNvSpPr>
      </xdr:nvSpPr>
      <xdr:spPr bwMode="auto">
        <a:xfrm>
          <a:off x="2457451" y="49910998"/>
          <a:ext cx="6877049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2162175</xdr:colOff>
      <xdr:row>265</xdr:row>
      <xdr:rowOff>104766</xdr:rowOff>
    </xdr:from>
    <xdr:to>
      <xdr:col>2</xdr:col>
      <xdr:colOff>19051</xdr:colOff>
      <xdr:row>265</xdr:row>
      <xdr:rowOff>114300</xdr:rowOff>
    </xdr:to>
    <xdr:sp macro="" textlink="">
      <xdr:nvSpPr>
        <xdr:cNvPr id="416" name="Line 372"/>
        <xdr:cNvSpPr>
          <a:spLocks noChangeShapeType="1"/>
        </xdr:cNvSpPr>
      </xdr:nvSpPr>
      <xdr:spPr bwMode="auto">
        <a:xfrm flipV="1">
          <a:off x="2447925" y="50025291"/>
          <a:ext cx="6905626" cy="953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1314450</xdr:colOff>
      <xdr:row>266</xdr:row>
      <xdr:rowOff>95250</xdr:rowOff>
    </xdr:from>
    <xdr:to>
      <xdr:col>2</xdr:col>
      <xdr:colOff>9524</xdr:colOff>
      <xdr:row>266</xdr:row>
      <xdr:rowOff>114300</xdr:rowOff>
    </xdr:to>
    <xdr:sp macro="" textlink="">
      <xdr:nvSpPr>
        <xdr:cNvPr id="417" name="Line 372"/>
        <xdr:cNvSpPr>
          <a:spLocks noChangeShapeType="1"/>
        </xdr:cNvSpPr>
      </xdr:nvSpPr>
      <xdr:spPr bwMode="auto">
        <a:xfrm>
          <a:off x="1600200" y="49996725"/>
          <a:ext cx="8000999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2247900</xdr:colOff>
      <xdr:row>267</xdr:row>
      <xdr:rowOff>104765</xdr:rowOff>
    </xdr:from>
    <xdr:to>
      <xdr:col>2</xdr:col>
      <xdr:colOff>9526</xdr:colOff>
      <xdr:row>267</xdr:row>
      <xdr:rowOff>114299</xdr:rowOff>
    </xdr:to>
    <xdr:sp macro="" textlink="">
      <xdr:nvSpPr>
        <xdr:cNvPr id="418" name="Line 372"/>
        <xdr:cNvSpPr>
          <a:spLocks noChangeShapeType="1"/>
        </xdr:cNvSpPr>
      </xdr:nvSpPr>
      <xdr:spPr bwMode="auto">
        <a:xfrm flipV="1">
          <a:off x="2533650" y="50406290"/>
          <a:ext cx="6810376" cy="953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5829299</xdr:colOff>
      <xdr:row>268</xdr:row>
      <xdr:rowOff>104766</xdr:rowOff>
    </xdr:from>
    <xdr:to>
      <xdr:col>2</xdr:col>
      <xdr:colOff>19050</xdr:colOff>
      <xdr:row>268</xdr:row>
      <xdr:rowOff>114299</xdr:rowOff>
    </xdr:to>
    <xdr:sp macro="" textlink="">
      <xdr:nvSpPr>
        <xdr:cNvPr id="419" name="Line 372"/>
        <xdr:cNvSpPr>
          <a:spLocks noChangeShapeType="1"/>
        </xdr:cNvSpPr>
      </xdr:nvSpPr>
      <xdr:spPr bwMode="auto">
        <a:xfrm flipV="1">
          <a:off x="6115049" y="50663466"/>
          <a:ext cx="3238501" cy="953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6972299</xdr:colOff>
      <xdr:row>269</xdr:row>
      <xdr:rowOff>104767</xdr:rowOff>
    </xdr:from>
    <xdr:to>
      <xdr:col>2</xdr:col>
      <xdr:colOff>28574</xdr:colOff>
      <xdr:row>269</xdr:row>
      <xdr:rowOff>104775</xdr:rowOff>
    </xdr:to>
    <xdr:sp macro="" textlink="">
      <xdr:nvSpPr>
        <xdr:cNvPr id="421" name="Line 372"/>
        <xdr:cNvSpPr>
          <a:spLocks noChangeShapeType="1"/>
        </xdr:cNvSpPr>
      </xdr:nvSpPr>
      <xdr:spPr bwMode="auto">
        <a:xfrm flipV="1">
          <a:off x="7258049" y="50853967"/>
          <a:ext cx="2105025" cy="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5810249</xdr:colOff>
      <xdr:row>270</xdr:row>
      <xdr:rowOff>104767</xdr:rowOff>
    </xdr:from>
    <xdr:to>
      <xdr:col>2</xdr:col>
      <xdr:colOff>19050</xdr:colOff>
      <xdr:row>270</xdr:row>
      <xdr:rowOff>104775</xdr:rowOff>
    </xdr:to>
    <xdr:sp macro="" textlink="">
      <xdr:nvSpPr>
        <xdr:cNvPr id="423" name="Line 372"/>
        <xdr:cNvSpPr>
          <a:spLocks noChangeShapeType="1"/>
        </xdr:cNvSpPr>
      </xdr:nvSpPr>
      <xdr:spPr bwMode="auto">
        <a:xfrm flipV="1">
          <a:off x="6095999" y="51044467"/>
          <a:ext cx="3257551" cy="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6981824</xdr:colOff>
      <xdr:row>271</xdr:row>
      <xdr:rowOff>85723</xdr:rowOff>
    </xdr:from>
    <xdr:to>
      <xdr:col>2</xdr:col>
      <xdr:colOff>9524</xdr:colOff>
      <xdr:row>271</xdr:row>
      <xdr:rowOff>95250</xdr:rowOff>
    </xdr:to>
    <xdr:sp macro="" textlink="">
      <xdr:nvSpPr>
        <xdr:cNvPr id="425" name="Line 372"/>
        <xdr:cNvSpPr>
          <a:spLocks noChangeShapeType="1"/>
        </xdr:cNvSpPr>
      </xdr:nvSpPr>
      <xdr:spPr bwMode="auto">
        <a:xfrm>
          <a:off x="7267574" y="50939698"/>
          <a:ext cx="2333625" cy="95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7210425</xdr:colOff>
      <xdr:row>273</xdr:row>
      <xdr:rowOff>123824</xdr:rowOff>
    </xdr:from>
    <xdr:to>
      <xdr:col>2</xdr:col>
      <xdr:colOff>9525</xdr:colOff>
      <xdr:row>273</xdr:row>
      <xdr:rowOff>123825</xdr:rowOff>
    </xdr:to>
    <xdr:sp macro="" textlink="">
      <xdr:nvSpPr>
        <xdr:cNvPr id="426" name="Line 372"/>
        <xdr:cNvSpPr>
          <a:spLocks noChangeShapeType="1"/>
        </xdr:cNvSpPr>
      </xdr:nvSpPr>
      <xdr:spPr bwMode="auto">
        <a:xfrm>
          <a:off x="7496175" y="51358799"/>
          <a:ext cx="210502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7877175</xdr:colOff>
      <xdr:row>274</xdr:row>
      <xdr:rowOff>104766</xdr:rowOff>
    </xdr:from>
    <xdr:to>
      <xdr:col>2</xdr:col>
      <xdr:colOff>19051</xdr:colOff>
      <xdr:row>274</xdr:row>
      <xdr:rowOff>114299</xdr:rowOff>
    </xdr:to>
    <xdr:sp macro="" textlink="">
      <xdr:nvSpPr>
        <xdr:cNvPr id="427" name="Line 372"/>
        <xdr:cNvSpPr>
          <a:spLocks noChangeShapeType="1"/>
        </xdr:cNvSpPr>
      </xdr:nvSpPr>
      <xdr:spPr bwMode="auto">
        <a:xfrm flipV="1">
          <a:off x="8162925" y="51787416"/>
          <a:ext cx="1190626" cy="953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7924799</xdr:colOff>
      <xdr:row>275</xdr:row>
      <xdr:rowOff>104767</xdr:rowOff>
    </xdr:from>
    <xdr:to>
      <xdr:col>2</xdr:col>
      <xdr:colOff>19050</xdr:colOff>
      <xdr:row>275</xdr:row>
      <xdr:rowOff>104775</xdr:rowOff>
    </xdr:to>
    <xdr:sp macro="" textlink="">
      <xdr:nvSpPr>
        <xdr:cNvPr id="428" name="Line 372"/>
        <xdr:cNvSpPr>
          <a:spLocks noChangeShapeType="1"/>
        </xdr:cNvSpPr>
      </xdr:nvSpPr>
      <xdr:spPr bwMode="auto">
        <a:xfrm flipV="1">
          <a:off x="8210549" y="51977917"/>
          <a:ext cx="1143001" cy="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8077200</xdr:colOff>
      <xdr:row>276</xdr:row>
      <xdr:rowOff>104767</xdr:rowOff>
    </xdr:from>
    <xdr:to>
      <xdr:col>2</xdr:col>
      <xdr:colOff>9526</xdr:colOff>
      <xdr:row>276</xdr:row>
      <xdr:rowOff>104775</xdr:rowOff>
    </xdr:to>
    <xdr:sp macro="" textlink="">
      <xdr:nvSpPr>
        <xdr:cNvPr id="429" name="Line 372"/>
        <xdr:cNvSpPr>
          <a:spLocks noChangeShapeType="1"/>
        </xdr:cNvSpPr>
      </xdr:nvSpPr>
      <xdr:spPr bwMode="auto">
        <a:xfrm flipV="1">
          <a:off x="8362950" y="52168417"/>
          <a:ext cx="981076" cy="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5153025</xdr:colOff>
      <xdr:row>277</xdr:row>
      <xdr:rowOff>114300</xdr:rowOff>
    </xdr:from>
    <xdr:to>
      <xdr:col>2</xdr:col>
      <xdr:colOff>28575</xdr:colOff>
      <xdr:row>277</xdr:row>
      <xdr:rowOff>114300</xdr:rowOff>
    </xdr:to>
    <xdr:sp macro="" textlink="">
      <xdr:nvSpPr>
        <xdr:cNvPr id="430" name="Line 372"/>
        <xdr:cNvSpPr>
          <a:spLocks noChangeShapeType="1"/>
        </xdr:cNvSpPr>
      </xdr:nvSpPr>
      <xdr:spPr bwMode="auto">
        <a:xfrm flipV="1">
          <a:off x="5438775" y="52320825"/>
          <a:ext cx="39243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3876675</xdr:colOff>
      <xdr:row>278</xdr:row>
      <xdr:rowOff>114299</xdr:rowOff>
    </xdr:from>
    <xdr:to>
      <xdr:col>2</xdr:col>
      <xdr:colOff>19050</xdr:colOff>
      <xdr:row>278</xdr:row>
      <xdr:rowOff>123824</xdr:rowOff>
    </xdr:to>
    <xdr:sp macro="" textlink="">
      <xdr:nvSpPr>
        <xdr:cNvPr id="431" name="Line 372"/>
        <xdr:cNvSpPr>
          <a:spLocks noChangeShapeType="1"/>
        </xdr:cNvSpPr>
      </xdr:nvSpPr>
      <xdr:spPr bwMode="auto">
        <a:xfrm>
          <a:off x="4162425" y="52301774"/>
          <a:ext cx="54483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6181725</xdr:colOff>
      <xdr:row>279</xdr:row>
      <xdr:rowOff>114298</xdr:rowOff>
    </xdr:from>
    <xdr:to>
      <xdr:col>2</xdr:col>
      <xdr:colOff>19050</xdr:colOff>
      <xdr:row>279</xdr:row>
      <xdr:rowOff>123824</xdr:rowOff>
    </xdr:to>
    <xdr:sp macro="" textlink="">
      <xdr:nvSpPr>
        <xdr:cNvPr id="432" name="Line 372"/>
        <xdr:cNvSpPr>
          <a:spLocks noChangeShapeType="1"/>
        </xdr:cNvSpPr>
      </xdr:nvSpPr>
      <xdr:spPr bwMode="auto">
        <a:xfrm>
          <a:off x="6467475" y="52701823"/>
          <a:ext cx="2886075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4867275</xdr:colOff>
      <xdr:row>280</xdr:row>
      <xdr:rowOff>95250</xdr:rowOff>
    </xdr:from>
    <xdr:to>
      <xdr:col>2</xdr:col>
      <xdr:colOff>47625</xdr:colOff>
      <xdr:row>280</xdr:row>
      <xdr:rowOff>104767</xdr:rowOff>
    </xdr:to>
    <xdr:sp macro="" textlink="">
      <xdr:nvSpPr>
        <xdr:cNvPr id="433" name="Line 372"/>
        <xdr:cNvSpPr>
          <a:spLocks noChangeShapeType="1"/>
        </xdr:cNvSpPr>
      </xdr:nvSpPr>
      <xdr:spPr bwMode="auto">
        <a:xfrm flipV="1">
          <a:off x="5153025" y="52873275"/>
          <a:ext cx="4229100" cy="951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5534024</xdr:colOff>
      <xdr:row>281</xdr:row>
      <xdr:rowOff>114298</xdr:rowOff>
    </xdr:from>
    <xdr:to>
      <xdr:col>2</xdr:col>
      <xdr:colOff>19050</xdr:colOff>
      <xdr:row>281</xdr:row>
      <xdr:rowOff>133349</xdr:rowOff>
    </xdr:to>
    <xdr:sp macro="" textlink="">
      <xdr:nvSpPr>
        <xdr:cNvPr id="434" name="Line 372"/>
        <xdr:cNvSpPr>
          <a:spLocks noChangeShapeType="1"/>
        </xdr:cNvSpPr>
      </xdr:nvSpPr>
      <xdr:spPr bwMode="auto">
        <a:xfrm>
          <a:off x="5819774" y="52873273"/>
          <a:ext cx="3790951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4724400</xdr:colOff>
      <xdr:row>282</xdr:row>
      <xdr:rowOff>104767</xdr:rowOff>
    </xdr:from>
    <xdr:to>
      <xdr:col>2</xdr:col>
      <xdr:colOff>19049</xdr:colOff>
      <xdr:row>282</xdr:row>
      <xdr:rowOff>104775</xdr:rowOff>
    </xdr:to>
    <xdr:sp macro="" textlink="">
      <xdr:nvSpPr>
        <xdr:cNvPr id="435" name="Line 372"/>
        <xdr:cNvSpPr>
          <a:spLocks noChangeShapeType="1"/>
        </xdr:cNvSpPr>
      </xdr:nvSpPr>
      <xdr:spPr bwMode="auto">
        <a:xfrm flipV="1">
          <a:off x="5010150" y="53282842"/>
          <a:ext cx="4343399" cy="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4476750</xdr:colOff>
      <xdr:row>283</xdr:row>
      <xdr:rowOff>114298</xdr:rowOff>
    </xdr:from>
    <xdr:to>
      <xdr:col>2</xdr:col>
      <xdr:colOff>19050</xdr:colOff>
      <xdr:row>283</xdr:row>
      <xdr:rowOff>114299</xdr:rowOff>
    </xdr:to>
    <xdr:sp macro="" textlink="">
      <xdr:nvSpPr>
        <xdr:cNvPr id="436" name="Line 372"/>
        <xdr:cNvSpPr>
          <a:spLocks noChangeShapeType="1"/>
        </xdr:cNvSpPr>
      </xdr:nvSpPr>
      <xdr:spPr bwMode="auto">
        <a:xfrm>
          <a:off x="4762500" y="53254273"/>
          <a:ext cx="484822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4019550</xdr:colOff>
      <xdr:row>284</xdr:row>
      <xdr:rowOff>114300</xdr:rowOff>
    </xdr:from>
    <xdr:to>
      <xdr:col>2</xdr:col>
      <xdr:colOff>19049</xdr:colOff>
      <xdr:row>284</xdr:row>
      <xdr:rowOff>123815</xdr:rowOff>
    </xdr:to>
    <xdr:sp macro="" textlink="">
      <xdr:nvSpPr>
        <xdr:cNvPr id="437" name="Line 372"/>
        <xdr:cNvSpPr>
          <a:spLocks noChangeShapeType="1"/>
        </xdr:cNvSpPr>
      </xdr:nvSpPr>
      <xdr:spPr bwMode="auto">
        <a:xfrm>
          <a:off x="4305300" y="53835300"/>
          <a:ext cx="5048249" cy="951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4295775</xdr:colOff>
      <xdr:row>285</xdr:row>
      <xdr:rowOff>95250</xdr:rowOff>
    </xdr:from>
    <xdr:to>
      <xdr:col>2</xdr:col>
      <xdr:colOff>9525</xdr:colOff>
      <xdr:row>285</xdr:row>
      <xdr:rowOff>104775</xdr:rowOff>
    </xdr:to>
    <xdr:sp macro="" textlink="">
      <xdr:nvSpPr>
        <xdr:cNvPr id="438" name="Line 372"/>
        <xdr:cNvSpPr>
          <a:spLocks noChangeShapeType="1"/>
        </xdr:cNvSpPr>
      </xdr:nvSpPr>
      <xdr:spPr bwMode="auto">
        <a:xfrm flipV="1">
          <a:off x="4581525" y="53616225"/>
          <a:ext cx="50196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5781675</xdr:colOff>
      <xdr:row>286</xdr:row>
      <xdr:rowOff>104774</xdr:rowOff>
    </xdr:from>
    <xdr:to>
      <xdr:col>1</xdr:col>
      <xdr:colOff>9286875</xdr:colOff>
      <xdr:row>286</xdr:row>
      <xdr:rowOff>114299</xdr:rowOff>
    </xdr:to>
    <xdr:sp macro="" textlink="">
      <xdr:nvSpPr>
        <xdr:cNvPr id="439" name="Line 372"/>
        <xdr:cNvSpPr>
          <a:spLocks noChangeShapeType="1"/>
        </xdr:cNvSpPr>
      </xdr:nvSpPr>
      <xdr:spPr bwMode="auto">
        <a:xfrm>
          <a:off x="6067425" y="53816249"/>
          <a:ext cx="35052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5638800</xdr:colOff>
      <xdr:row>287</xdr:row>
      <xdr:rowOff>104774</xdr:rowOff>
    </xdr:from>
    <xdr:to>
      <xdr:col>2</xdr:col>
      <xdr:colOff>19050</xdr:colOff>
      <xdr:row>287</xdr:row>
      <xdr:rowOff>114299</xdr:rowOff>
    </xdr:to>
    <xdr:sp macro="" textlink="">
      <xdr:nvSpPr>
        <xdr:cNvPr id="440" name="Line 372"/>
        <xdr:cNvSpPr>
          <a:spLocks noChangeShapeType="1"/>
        </xdr:cNvSpPr>
      </xdr:nvSpPr>
      <xdr:spPr bwMode="auto">
        <a:xfrm>
          <a:off x="5924550" y="54216299"/>
          <a:ext cx="34290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5400674</xdr:colOff>
      <xdr:row>288</xdr:row>
      <xdr:rowOff>76200</xdr:rowOff>
    </xdr:from>
    <xdr:to>
      <xdr:col>2</xdr:col>
      <xdr:colOff>19049</xdr:colOff>
      <xdr:row>288</xdr:row>
      <xdr:rowOff>85711</xdr:rowOff>
    </xdr:to>
    <xdr:sp macro="" textlink="">
      <xdr:nvSpPr>
        <xdr:cNvPr id="441" name="Line 372"/>
        <xdr:cNvSpPr>
          <a:spLocks noChangeShapeType="1"/>
        </xdr:cNvSpPr>
      </xdr:nvSpPr>
      <xdr:spPr bwMode="auto">
        <a:xfrm>
          <a:off x="5686424" y="54330600"/>
          <a:ext cx="3667125" cy="951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5343526</xdr:colOff>
      <xdr:row>289</xdr:row>
      <xdr:rowOff>85711</xdr:rowOff>
    </xdr:from>
    <xdr:to>
      <xdr:col>2</xdr:col>
      <xdr:colOff>9524</xdr:colOff>
      <xdr:row>289</xdr:row>
      <xdr:rowOff>104775</xdr:rowOff>
    </xdr:to>
    <xdr:sp macro="" textlink="">
      <xdr:nvSpPr>
        <xdr:cNvPr id="442" name="Line 372"/>
        <xdr:cNvSpPr>
          <a:spLocks noChangeShapeType="1"/>
        </xdr:cNvSpPr>
      </xdr:nvSpPr>
      <xdr:spPr bwMode="auto">
        <a:xfrm flipV="1">
          <a:off x="5629276" y="54759211"/>
          <a:ext cx="3714748" cy="1906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4143375</xdr:colOff>
      <xdr:row>290</xdr:row>
      <xdr:rowOff>95232</xdr:rowOff>
    </xdr:from>
    <xdr:to>
      <xdr:col>2</xdr:col>
      <xdr:colOff>9524</xdr:colOff>
      <xdr:row>290</xdr:row>
      <xdr:rowOff>123824</xdr:rowOff>
    </xdr:to>
    <xdr:sp macro="" textlink="">
      <xdr:nvSpPr>
        <xdr:cNvPr id="443" name="Line 372"/>
        <xdr:cNvSpPr>
          <a:spLocks noChangeShapeType="1"/>
        </xdr:cNvSpPr>
      </xdr:nvSpPr>
      <xdr:spPr bwMode="auto">
        <a:xfrm flipV="1">
          <a:off x="4429125" y="54959232"/>
          <a:ext cx="4914899" cy="2859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4152900</xdr:colOff>
      <xdr:row>291</xdr:row>
      <xdr:rowOff>123824</xdr:rowOff>
    </xdr:from>
    <xdr:to>
      <xdr:col>2</xdr:col>
      <xdr:colOff>0</xdr:colOff>
      <xdr:row>291</xdr:row>
      <xdr:rowOff>123824</xdr:rowOff>
    </xdr:to>
    <xdr:sp macro="" textlink="">
      <xdr:nvSpPr>
        <xdr:cNvPr id="444" name="Line 372"/>
        <xdr:cNvSpPr>
          <a:spLocks noChangeShapeType="1"/>
        </xdr:cNvSpPr>
      </xdr:nvSpPr>
      <xdr:spPr bwMode="auto">
        <a:xfrm flipV="1">
          <a:off x="4438650" y="54787799"/>
          <a:ext cx="51530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4733925</xdr:colOff>
      <xdr:row>292</xdr:row>
      <xdr:rowOff>85709</xdr:rowOff>
    </xdr:from>
    <xdr:to>
      <xdr:col>2</xdr:col>
      <xdr:colOff>9525</xdr:colOff>
      <xdr:row>292</xdr:row>
      <xdr:rowOff>104775</xdr:rowOff>
    </xdr:to>
    <xdr:sp macro="" textlink="">
      <xdr:nvSpPr>
        <xdr:cNvPr id="445" name="Line 372"/>
        <xdr:cNvSpPr>
          <a:spLocks noChangeShapeType="1"/>
        </xdr:cNvSpPr>
      </xdr:nvSpPr>
      <xdr:spPr bwMode="auto">
        <a:xfrm flipV="1">
          <a:off x="5019675" y="55330709"/>
          <a:ext cx="4324350" cy="1906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4914900</xdr:colOff>
      <xdr:row>293</xdr:row>
      <xdr:rowOff>76199</xdr:rowOff>
    </xdr:from>
    <xdr:to>
      <xdr:col>2</xdr:col>
      <xdr:colOff>9525</xdr:colOff>
      <xdr:row>293</xdr:row>
      <xdr:rowOff>95248</xdr:rowOff>
    </xdr:to>
    <xdr:sp macro="" textlink="">
      <xdr:nvSpPr>
        <xdr:cNvPr id="446" name="Line 372"/>
        <xdr:cNvSpPr>
          <a:spLocks noChangeShapeType="1"/>
        </xdr:cNvSpPr>
      </xdr:nvSpPr>
      <xdr:spPr bwMode="auto">
        <a:xfrm flipV="1">
          <a:off x="5200650" y="55121174"/>
          <a:ext cx="4400550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3162299</xdr:colOff>
      <xdr:row>294</xdr:row>
      <xdr:rowOff>95250</xdr:rowOff>
    </xdr:from>
    <xdr:to>
      <xdr:col>1</xdr:col>
      <xdr:colOff>9305924</xdr:colOff>
      <xdr:row>294</xdr:row>
      <xdr:rowOff>123825</xdr:rowOff>
    </xdr:to>
    <xdr:sp macro="" textlink="">
      <xdr:nvSpPr>
        <xdr:cNvPr id="447" name="Line 372"/>
        <xdr:cNvSpPr>
          <a:spLocks noChangeShapeType="1"/>
        </xdr:cNvSpPr>
      </xdr:nvSpPr>
      <xdr:spPr bwMode="auto">
        <a:xfrm flipV="1">
          <a:off x="3448049" y="55330725"/>
          <a:ext cx="6143625" cy="285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3343275</xdr:colOff>
      <xdr:row>295</xdr:row>
      <xdr:rowOff>114299</xdr:rowOff>
    </xdr:from>
    <xdr:to>
      <xdr:col>1</xdr:col>
      <xdr:colOff>9296400</xdr:colOff>
      <xdr:row>295</xdr:row>
      <xdr:rowOff>114299</xdr:rowOff>
    </xdr:to>
    <xdr:sp macro="" textlink="">
      <xdr:nvSpPr>
        <xdr:cNvPr id="448" name="Line 372"/>
        <xdr:cNvSpPr>
          <a:spLocks noChangeShapeType="1"/>
        </xdr:cNvSpPr>
      </xdr:nvSpPr>
      <xdr:spPr bwMode="auto">
        <a:xfrm flipV="1">
          <a:off x="3629025" y="55540274"/>
          <a:ext cx="59531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3305174</xdr:colOff>
      <xdr:row>296</xdr:row>
      <xdr:rowOff>123825</xdr:rowOff>
    </xdr:from>
    <xdr:to>
      <xdr:col>1</xdr:col>
      <xdr:colOff>9296399</xdr:colOff>
      <xdr:row>296</xdr:row>
      <xdr:rowOff>133350</xdr:rowOff>
    </xdr:to>
    <xdr:sp macro="" textlink="">
      <xdr:nvSpPr>
        <xdr:cNvPr id="449" name="Line 372"/>
        <xdr:cNvSpPr>
          <a:spLocks noChangeShapeType="1"/>
        </xdr:cNvSpPr>
      </xdr:nvSpPr>
      <xdr:spPr bwMode="auto">
        <a:xfrm>
          <a:off x="3590924" y="55740300"/>
          <a:ext cx="59912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3771900</xdr:colOff>
      <xdr:row>297</xdr:row>
      <xdr:rowOff>123823</xdr:rowOff>
    </xdr:from>
    <xdr:to>
      <xdr:col>1</xdr:col>
      <xdr:colOff>9277350</xdr:colOff>
      <xdr:row>297</xdr:row>
      <xdr:rowOff>152400</xdr:rowOff>
    </xdr:to>
    <xdr:sp macro="" textlink="">
      <xdr:nvSpPr>
        <xdr:cNvPr id="450" name="Line 372"/>
        <xdr:cNvSpPr>
          <a:spLocks noChangeShapeType="1"/>
        </xdr:cNvSpPr>
      </xdr:nvSpPr>
      <xdr:spPr bwMode="auto">
        <a:xfrm>
          <a:off x="4057650" y="55930798"/>
          <a:ext cx="5505450" cy="2857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4476751</xdr:colOff>
      <xdr:row>298</xdr:row>
      <xdr:rowOff>114299</xdr:rowOff>
    </xdr:from>
    <xdr:to>
      <xdr:col>1</xdr:col>
      <xdr:colOff>9267825</xdr:colOff>
      <xdr:row>298</xdr:row>
      <xdr:rowOff>123824</xdr:rowOff>
    </xdr:to>
    <xdr:sp macro="" textlink="">
      <xdr:nvSpPr>
        <xdr:cNvPr id="451" name="Line 372"/>
        <xdr:cNvSpPr>
          <a:spLocks noChangeShapeType="1"/>
        </xdr:cNvSpPr>
      </xdr:nvSpPr>
      <xdr:spPr bwMode="auto">
        <a:xfrm flipV="1">
          <a:off x="4762501" y="56111774"/>
          <a:ext cx="479107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5581650</xdr:colOff>
      <xdr:row>299</xdr:row>
      <xdr:rowOff>123825</xdr:rowOff>
    </xdr:from>
    <xdr:to>
      <xdr:col>1</xdr:col>
      <xdr:colOff>9277350</xdr:colOff>
      <xdr:row>299</xdr:row>
      <xdr:rowOff>133350</xdr:rowOff>
    </xdr:to>
    <xdr:sp macro="" textlink="">
      <xdr:nvSpPr>
        <xdr:cNvPr id="452" name="Line 372"/>
        <xdr:cNvSpPr>
          <a:spLocks noChangeShapeType="1"/>
        </xdr:cNvSpPr>
      </xdr:nvSpPr>
      <xdr:spPr bwMode="auto">
        <a:xfrm>
          <a:off x="5867400" y="56311800"/>
          <a:ext cx="36957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4933950</xdr:colOff>
      <xdr:row>179</xdr:row>
      <xdr:rowOff>104775</xdr:rowOff>
    </xdr:from>
    <xdr:to>
      <xdr:col>2</xdr:col>
      <xdr:colOff>57150</xdr:colOff>
      <xdr:row>179</xdr:row>
      <xdr:rowOff>114300</xdr:rowOff>
    </xdr:to>
    <xdr:sp macro="" textlink="">
      <xdr:nvSpPr>
        <xdr:cNvPr id="370" name="Line 396"/>
        <xdr:cNvSpPr>
          <a:spLocks noChangeShapeType="1"/>
        </xdr:cNvSpPr>
      </xdr:nvSpPr>
      <xdr:spPr bwMode="auto">
        <a:xfrm>
          <a:off x="5219700" y="34213800"/>
          <a:ext cx="41719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5543550</xdr:colOff>
      <xdr:row>301</xdr:row>
      <xdr:rowOff>104775</xdr:rowOff>
    </xdr:from>
    <xdr:to>
      <xdr:col>2</xdr:col>
      <xdr:colOff>38102</xdr:colOff>
      <xdr:row>301</xdr:row>
      <xdr:rowOff>123825</xdr:rowOff>
    </xdr:to>
    <xdr:sp macro="" textlink="">
      <xdr:nvSpPr>
        <xdr:cNvPr id="420" name="Line 299"/>
        <xdr:cNvSpPr>
          <a:spLocks noChangeShapeType="1"/>
        </xdr:cNvSpPr>
      </xdr:nvSpPr>
      <xdr:spPr bwMode="auto">
        <a:xfrm flipV="1">
          <a:off x="5829300" y="57064275"/>
          <a:ext cx="3543302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2867025</xdr:colOff>
      <xdr:row>302</xdr:row>
      <xdr:rowOff>114300</xdr:rowOff>
    </xdr:from>
    <xdr:to>
      <xdr:col>2</xdr:col>
      <xdr:colOff>0</xdr:colOff>
      <xdr:row>302</xdr:row>
      <xdr:rowOff>114300</xdr:rowOff>
    </xdr:to>
    <xdr:sp macro="" textlink="">
      <xdr:nvSpPr>
        <xdr:cNvPr id="422" name="Line 299"/>
        <xdr:cNvSpPr>
          <a:spLocks noChangeShapeType="1"/>
        </xdr:cNvSpPr>
      </xdr:nvSpPr>
      <xdr:spPr bwMode="auto">
        <a:xfrm>
          <a:off x="3152775" y="56921400"/>
          <a:ext cx="61817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3505200</xdr:colOff>
      <xdr:row>362</xdr:row>
      <xdr:rowOff>123825</xdr:rowOff>
    </xdr:from>
    <xdr:to>
      <xdr:col>2</xdr:col>
      <xdr:colOff>9525</xdr:colOff>
      <xdr:row>362</xdr:row>
      <xdr:rowOff>123825</xdr:rowOff>
    </xdr:to>
    <xdr:sp macro="" textlink="">
      <xdr:nvSpPr>
        <xdr:cNvPr id="455" name="Line 225"/>
        <xdr:cNvSpPr>
          <a:spLocks noChangeShapeType="1"/>
        </xdr:cNvSpPr>
      </xdr:nvSpPr>
      <xdr:spPr bwMode="auto">
        <a:xfrm>
          <a:off x="3790950" y="68684775"/>
          <a:ext cx="55530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6038850</xdr:colOff>
      <xdr:row>363</xdr:row>
      <xdr:rowOff>95250</xdr:rowOff>
    </xdr:from>
    <xdr:to>
      <xdr:col>2</xdr:col>
      <xdr:colOff>9524</xdr:colOff>
      <xdr:row>363</xdr:row>
      <xdr:rowOff>104775</xdr:rowOff>
    </xdr:to>
    <xdr:sp macro="" textlink="">
      <xdr:nvSpPr>
        <xdr:cNvPr id="456" name="Line 225"/>
        <xdr:cNvSpPr>
          <a:spLocks noChangeShapeType="1"/>
        </xdr:cNvSpPr>
      </xdr:nvSpPr>
      <xdr:spPr bwMode="auto">
        <a:xfrm>
          <a:off x="6324600" y="68846700"/>
          <a:ext cx="301942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2133601</xdr:colOff>
      <xdr:row>364</xdr:row>
      <xdr:rowOff>114300</xdr:rowOff>
    </xdr:from>
    <xdr:to>
      <xdr:col>2</xdr:col>
      <xdr:colOff>9525</xdr:colOff>
      <xdr:row>364</xdr:row>
      <xdr:rowOff>114300</xdr:rowOff>
    </xdr:to>
    <xdr:sp macro="" textlink="">
      <xdr:nvSpPr>
        <xdr:cNvPr id="457" name="Line 225"/>
        <xdr:cNvSpPr>
          <a:spLocks noChangeShapeType="1"/>
        </xdr:cNvSpPr>
      </xdr:nvSpPr>
      <xdr:spPr bwMode="auto">
        <a:xfrm>
          <a:off x="2419351" y="69056250"/>
          <a:ext cx="6924674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4410075</xdr:colOff>
      <xdr:row>365</xdr:row>
      <xdr:rowOff>95251</xdr:rowOff>
    </xdr:from>
    <xdr:to>
      <xdr:col>2</xdr:col>
      <xdr:colOff>38100</xdr:colOff>
      <xdr:row>365</xdr:row>
      <xdr:rowOff>114301</xdr:rowOff>
    </xdr:to>
    <xdr:sp macro="" textlink="">
      <xdr:nvSpPr>
        <xdr:cNvPr id="458" name="Line 225"/>
        <xdr:cNvSpPr>
          <a:spLocks noChangeShapeType="1"/>
        </xdr:cNvSpPr>
      </xdr:nvSpPr>
      <xdr:spPr bwMode="auto">
        <a:xfrm>
          <a:off x="4695825" y="69227701"/>
          <a:ext cx="467677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5010150</xdr:colOff>
      <xdr:row>366</xdr:row>
      <xdr:rowOff>104775</xdr:rowOff>
    </xdr:from>
    <xdr:to>
      <xdr:col>2</xdr:col>
      <xdr:colOff>0</xdr:colOff>
      <xdr:row>366</xdr:row>
      <xdr:rowOff>133351</xdr:rowOff>
    </xdr:to>
    <xdr:sp macro="" textlink="">
      <xdr:nvSpPr>
        <xdr:cNvPr id="459" name="Line 225"/>
        <xdr:cNvSpPr>
          <a:spLocks noChangeShapeType="1"/>
        </xdr:cNvSpPr>
      </xdr:nvSpPr>
      <xdr:spPr bwMode="auto">
        <a:xfrm>
          <a:off x="5295900" y="70313550"/>
          <a:ext cx="4295775" cy="2857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4210050</xdr:colOff>
      <xdr:row>367</xdr:row>
      <xdr:rowOff>104773</xdr:rowOff>
    </xdr:from>
    <xdr:to>
      <xdr:col>2</xdr:col>
      <xdr:colOff>19050</xdr:colOff>
      <xdr:row>367</xdr:row>
      <xdr:rowOff>104775</xdr:rowOff>
    </xdr:to>
    <xdr:sp macro="" textlink="">
      <xdr:nvSpPr>
        <xdr:cNvPr id="460" name="Line 225"/>
        <xdr:cNvSpPr>
          <a:spLocks noChangeShapeType="1"/>
        </xdr:cNvSpPr>
      </xdr:nvSpPr>
      <xdr:spPr bwMode="auto">
        <a:xfrm flipV="1">
          <a:off x="4495800" y="70504048"/>
          <a:ext cx="5114925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4467225</xdr:colOff>
      <xdr:row>368</xdr:row>
      <xdr:rowOff>95250</xdr:rowOff>
    </xdr:from>
    <xdr:to>
      <xdr:col>2</xdr:col>
      <xdr:colOff>19050</xdr:colOff>
      <xdr:row>368</xdr:row>
      <xdr:rowOff>114300</xdr:rowOff>
    </xdr:to>
    <xdr:sp macro="" textlink="">
      <xdr:nvSpPr>
        <xdr:cNvPr id="461" name="Line 225"/>
        <xdr:cNvSpPr>
          <a:spLocks noChangeShapeType="1"/>
        </xdr:cNvSpPr>
      </xdr:nvSpPr>
      <xdr:spPr bwMode="auto">
        <a:xfrm flipV="1">
          <a:off x="4752975" y="70685025"/>
          <a:ext cx="4857750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3486149</xdr:colOff>
      <xdr:row>369</xdr:row>
      <xdr:rowOff>114300</xdr:rowOff>
    </xdr:from>
    <xdr:to>
      <xdr:col>2</xdr:col>
      <xdr:colOff>28574</xdr:colOff>
      <xdr:row>369</xdr:row>
      <xdr:rowOff>114300</xdr:rowOff>
    </xdr:to>
    <xdr:sp macro="" textlink="">
      <xdr:nvSpPr>
        <xdr:cNvPr id="462" name="Line 225"/>
        <xdr:cNvSpPr>
          <a:spLocks noChangeShapeType="1"/>
        </xdr:cNvSpPr>
      </xdr:nvSpPr>
      <xdr:spPr bwMode="auto">
        <a:xfrm flipV="1">
          <a:off x="3771899" y="74676000"/>
          <a:ext cx="55911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5057775</xdr:colOff>
      <xdr:row>370</xdr:row>
      <xdr:rowOff>114300</xdr:rowOff>
    </xdr:from>
    <xdr:to>
      <xdr:col>2</xdr:col>
      <xdr:colOff>1</xdr:colOff>
      <xdr:row>370</xdr:row>
      <xdr:rowOff>123824</xdr:rowOff>
    </xdr:to>
    <xdr:sp macro="" textlink="">
      <xdr:nvSpPr>
        <xdr:cNvPr id="463" name="Line 225"/>
        <xdr:cNvSpPr>
          <a:spLocks noChangeShapeType="1"/>
        </xdr:cNvSpPr>
      </xdr:nvSpPr>
      <xdr:spPr bwMode="auto">
        <a:xfrm>
          <a:off x="5343525" y="71085075"/>
          <a:ext cx="4248151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2886074</xdr:colOff>
      <xdr:row>371</xdr:row>
      <xdr:rowOff>104775</xdr:rowOff>
    </xdr:from>
    <xdr:to>
      <xdr:col>1</xdr:col>
      <xdr:colOff>9277349</xdr:colOff>
      <xdr:row>371</xdr:row>
      <xdr:rowOff>123825</xdr:rowOff>
    </xdr:to>
    <xdr:sp macro="" textlink="">
      <xdr:nvSpPr>
        <xdr:cNvPr id="464" name="Line 225"/>
        <xdr:cNvSpPr>
          <a:spLocks noChangeShapeType="1"/>
        </xdr:cNvSpPr>
      </xdr:nvSpPr>
      <xdr:spPr bwMode="auto">
        <a:xfrm>
          <a:off x="3171824" y="69989700"/>
          <a:ext cx="639127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6476999</xdr:colOff>
      <xdr:row>372</xdr:row>
      <xdr:rowOff>95248</xdr:rowOff>
    </xdr:from>
    <xdr:to>
      <xdr:col>1</xdr:col>
      <xdr:colOff>9267824</xdr:colOff>
      <xdr:row>372</xdr:row>
      <xdr:rowOff>95250</xdr:rowOff>
    </xdr:to>
    <xdr:sp macro="" textlink="">
      <xdr:nvSpPr>
        <xdr:cNvPr id="465" name="Line 225"/>
        <xdr:cNvSpPr>
          <a:spLocks noChangeShapeType="1"/>
        </xdr:cNvSpPr>
      </xdr:nvSpPr>
      <xdr:spPr bwMode="auto">
        <a:xfrm>
          <a:off x="6762749" y="70170673"/>
          <a:ext cx="2790825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4314825</xdr:colOff>
      <xdr:row>374</xdr:row>
      <xdr:rowOff>104774</xdr:rowOff>
    </xdr:from>
    <xdr:to>
      <xdr:col>2</xdr:col>
      <xdr:colOff>9524</xdr:colOff>
      <xdr:row>374</xdr:row>
      <xdr:rowOff>114299</xdr:rowOff>
    </xdr:to>
    <xdr:sp macro="" textlink="">
      <xdr:nvSpPr>
        <xdr:cNvPr id="466" name="Line 225"/>
        <xdr:cNvSpPr>
          <a:spLocks noChangeShapeType="1"/>
        </xdr:cNvSpPr>
      </xdr:nvSpPr>
      <xdr:spPr bwMode="auto">
        <a:xfrm flipV="1">
          <a:off x="4600575" y="75542774"/>
          <a:ext cx="4743449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4829175</xdr:colOff>
      <xdr:row>373</xdr:row>
      <xdr:rowOff>123822</xdr:rowOff>
    </xdr:from>
    <xdr:to>
      <xdr:col>1</xdr:col>
      <xdr:colOff>9267824</xdr:colOff>
      <xdr:row>373</xdr:row>
      <xdr:rowOff>123824</xdr:rowOff>
    </xdr:to>
    <xdr:sp macro="" textlink="">
      <xdr:nvSpPr>
        <xdr:cNvPr id="467" name="Line 225"/>
        <xdr:cNvSpPr>
          <a:spLocks noChangeShapeType="1"/>
        </xdr:cNvSpPr>
      </xdr:nvSpPr>
      <xdr:spPr bwMode="auto">
        <a:xfrm>
          <a:off x="5114925" y="70389747"/>
          <a:ext cx="4438649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4914900</xdr:colOff>
      <xdr:row>375</xdr:row>
      <xdr:rowOff>114301</xdr:rowOff>
    </xdr:from>
    <xdr:to>
      <xdr:col>2</xdr:col>
      <xdr:colOff>9524</xdr:colOff>
      <xdr:row>375</xdr:row>
      <xdr:rowOff>142875</xdr:rowOff>
    </xdr:to>
    <xdr:sp macro="" textlink="">
      <xdr:nvSpPr>
        <xdr:cNvPr id="468" name="Line 225"/>
        <xdr:cNvSpPr>
          <a:spLocks noChangeShapeType="1"/>
        </xdr:cNvSpPr>
      </xdr:nvSpPr>
      <xdr:spPr bwMode="auto">
        <a:xfrm>
          <a:off x="5200650" y="72037576"/>
          <a:ext cx="4400549" cy="2857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6410325</xdr:colOff>
      <xdr:row>376</xdr:row>
      <xdr:rowOff>104773</xdr:rowOff>
    </xdr:from>
    <xdr:to>
      <xdr:col>2</xdr:col>
      <xdr:colOff>19048</xdr:colOff>
      <xdr:row>376</xdr:row>
      <xdr:rowOff>114299</xdr:rowOff>
    </xdr:to>
    <xdr:sp macro="" textlink="">
      <xdr:nvSpPr>
        <xdr:cNvPr id="469" name="Line 225"/>
        <xdr:cNvSpPr>
          <a:spLocks noChangeShapeType="1"/>
        </xdr:cNvSpPr>
      </xdr:nvSpPr>
      <xdr:spPr bwMode="auto">
        <a:xfrm flipV="1">
          <a:off x="6696075" y="72218548"/>
          <a:ext cx="2914648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6400800</xdr:colOff>
      <xdr:row>377</xdr:row>
      <xdr:rowOff>104775</xdr:rowOff>
    </xdr:from>
    <xdr:to>
      <xdr:col>2</xdr:col>
      <xdr:colOff>0</xdr:colOff>
      <xdr:row>377</xdr:row>
      <xdr:rowOff>114300</xdr:rowOff>
    </xdr:to>
    <xdr:sp macro="" textlink="">
      <xdr:nvSpPr>
        <xdr:cNvPr id="470" name="Line 225"/>
        <xdr:cNvSpPr>
          <a:spLocks noChangeShapeType="1"/>
        </xdr:cNvSpPr>
      </xdr:nvSpPr>
      <xdr:spPr bwMode="auto">
        <a:xfrm>
          <a:off x="6686550" y="72409050"/>
          <a:ext cx="29051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5724525</xdr:colOff>
      <xdr:row>378</xdr:row>
      <xdr:rowOff>114300</xdr:rowOff>
    </xdr:from>
    <xdr:to>
      <xdr:col>2</xdr:col>
      <xdr:colOff>19048</xdr:colOff>
      <xdr:row>378</xdr:row>
      <xdr:rowOff>123825</xdr:rowOff>
    </xdr:to>
    <xdr:sp macro="" textlink="">
      <xdr:nvSpPr>
        <xdr:cNvPr id="471" name="Line 225"/>
        <xdr:cNvSpPr>
          <a:spLocks noChangeShapeType="1"/>
        </xdr:cNvSpPr>
      </xdr:nvSpPr>
      <xdr:spPr bwMode="auto">
        <a:xfrm flipV="1">
          <a:off x="6010275" y="76238100"/>
          <a:ext cx="3343273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5724525</xdr:colOff>
      <xdr:row>379</xdr:row>
      <xdr:rowOff>104775</xdr:rowOff>
    </xdr:from>
    <xdr:to>
      <xdr:col>2</xdr:col>
      <xdr:colOff>19048</xdr:colOff>
      <xdr:row>379</xdr:row>
      <xdr:rowOff>104775</xdr:rowOff>
    </xdr:to>
    <xdr:sp macro="" textlink="">
      <xdr:nvSpPr>
        <xdr:cNvPr id="472" name="Line 225"/>
        <xdr:cNvSpPr>
          <a:spLocks noChangeShapeType="1"/>
        </xdr:cNvSpPr>
      </xdr:nvSpPr>
      <xdr:spPr bwMode="auto">
        <a:xfrm>
          <a:off x="6010275" y="76390500"/>
          <a:ext cx="3343273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8658225</xdr:colOff>
      <xdr:row>380</xdr:row>
      <xdr:rowOff>104775</xdr:rowOff>
    </xdr:from>
    <xdr:to>
      <xdr:col>2</xdr:col>
      <xdr:colOff>19048</xdr:colOff>
      <xdr:row>380</xdr:row>
      <xdr:rowOff>104775</xdr:rowOff>
    </xdr:to>
    <xdr:sp macro="" textlink="">
      <xdr:nvSpPr>
        <xdr:cNvPr id="473" name="Line 225"/>
        <xdr:cNvSpPr>
          <a:spLocks noChangeShapeType="1"/>
        </xdr:cNvSpPr>
      </xdr:nvSpPr>
      <xdr:spPr bwMode="auto">
        <a:xfrm>
          <a:off x="8943975" y="76552425"/>
          <a:ext cx="409573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790575</xdr:colOff>
      <xdr:row>381</xdr:row>
      <xdr:rowOff>266698</xdr:rowOff>
    </xdr:from>
    <xdr:to>
      <xdr:col>1</xdr:col>
      <xdr:colOff>9286875</xdr:colOff>
      <xdr:row>381</xdr:row>
      <xdr:rowOff>276224</xdr:rowOff>
    </xdr:to>
    <xdr:sp macro="" textlink="">
      <xdr:nvSpPr>
        <xdr:cNvPr id="474" name="Line 225"/>
        <xdr:cNvSpPr>
          <a:spLocks noChangeShapeType="1"/>
        </xdr:cNvSpPr>
      </xdr:nvSpPr>
      <xdr:spPr bwMode="auto">
        <a:xfrm>
          <a:off x="1076325" y="72056623"/>
          <a:ext cx="8496300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382</xdr:row>
      <xdr:rowOff>247650</xdr:rowOff>
    </xdr:from>
    <xdr:to>
      <xdr:col>2</xdr:col>
      <xdr:colOff>28575</xdr:colOff>
      <xdr:row>382</xdr:row>
      <xdr:rowOff>266700</xdr:rowOff>
    </xdr:to>
    <xdr:sp macro="" textlink="">
      <xdr:nvSpPr>
        <xdr:cNvPr id="475" name="Line 225"/>
        <xdr:cNvSpPr>
          <a:spLocks noChangeShapeType="1"/>
        </xdr:cNvSpPr>
      </xdr:nvSpPr>
      <xdr:spPr bwMode="auto">
        <a:xfrm>
          <a:off x="1047750" y="72380475"/>
          <a:ext cx="8572500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5219701</xdr:colOff>
      <xdr:row>383</xdr:row>
      <xdr:rowOff>95250</xdr:rowOff>
    </xdr:from>
    <xdr:to>
      <xdr:col>2</xdr:col>
      <xdr:colOff>19050</xdr:colOff>
      <xdr:row>383</xdr:row>
      <xdr:rowOff>114300</xdr:rowOff>
    </xdr:to>
    <xdr:sp macro="" textlink="">
      <xdr:nvSpPr>
        <xdr:cNvPr id="476" name="Line 225"/>
        <xdr:cNvSpPr>
          <a:spLocks noChangeShapeType="1"/>
        </xdr:cNvSpPr>
      </xdr:nvSpPr>
      <xdr:spPr bwMode="auto">
        <a:xfrm>
          <a:off x="5505451" y="72542400"/>
          <a:ext cx="4105274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5210175</xdr:colOff>
      <xdr:row>384</xdr:row>
      <xdr:rowOff>104775</xdr:rowOff>
    </xdr:from>
    <xdr:to>
      <xdr:col>2</xdr:col>
      <xdr:colOff>19048</xdr:colOff>
      <xdr:row>384</xdr:row>
      <xdr:rowOff>104775</xdr:rowOff>
    </xdr:to>
    <xdr:sp macro="" textlink="">
      <xdr:nvSpPr>
        <xdr:cNvPr id="477" name="Line 225"/>
        <xdr:cNvSpPr>
          <a:spLocks noChangeShapeType="1"/>
        </xdr:cNvSpPr>
      </xdr:nvSpPr>
      <xdr:spPr bwMode="auto">
        <a:xfrm>
          <a:off x="5495925" y="77400150"/>
          <a:ext cx="3857623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8153399</xdr:colOff>
      <xdr:row>385</xdr:row>
      <xdr:rowOff>104775</xdr:rowOff>
    </xdr:from>
    <xdr:to>
      <xdr:col>2</xdr:col>
      <xdr:colOff>19048</xdr:colOff>
      <xdr:row>385</xdr:row>
      <xdr:rowOff>104775</xdr:rowOff>
    </xdr:to>
    <xdr:sp macro="" textlink="">
      <xdr:nvSpPr>
        <xdr:cNvPr id="478" name="Line 225"/>
        <xdr:cNvSpPr>
          <a:spLocks noChangeShapeType="1"/>
        </xdr:cNvSpPr>
      </xdr:nvSpPr>
      <xdr:spPr bwMode="auto">
        <a:xfrm>
          <a:off x="8439149" y="77562075"/>
          <a:ext cx="914399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8096251</xdr:colOff>
      <xdr:row>386</xdr:row>
      <xdr:rowOff>104773</xdr:rowOff>
    </xdr:from>
    <xdr:to>
      <xdr:col>2</xdr:col>
      <xdr:colOff>19049</xdr:colOff>
      <xdr:row>386</xdr:row>
      <xdr:rowOff>114299</xdr:rowOff>
    </xdr:to>
    <xdr:sp macro="" textlink="">
      <xdr:nvSpPr>
        <xdr:cNvPr id="479" name="Line 225"/>
        <xdr:cNvSpPr>
          <a:spLocks noChangeShapeType="1"/>
        </xdr:cNvSpPr>
      </xdr:nvSpPr>
      <xdr:spPr bwMode="auto">
        <a:xfrm flipV="1">
          <a:off x="8382001" y="77723998"/>
          <a:ext cx="971548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8010525</xdr:colOff>
      <xdr:row>387</xdr:row>
      <xdr:rowOff>104775</xdr:rowOff>
    </xdr:from>
    <xdr:to>
      <xdr:col>2</xdr:col>
      <xdr:colOff>19048</xdr:colOff>
      <xdr:row>387</xdr:row>
      <xdr:rowOff>104775</xdr:rowOff>
    </xdr:to>
    <xdr:sp macro="" textlink="">
      <xdr:nvSpPr>
        <xdr:cNvPr id="482" name="Line 225"/>
        <xdr:cNvSpPr>
          <a:spLocks noChangeShapeType="1"/>
        </xdr:cNvSpPr>
      </xdr:nvSpPr>
      <xdr:spPr bwMode="auto">
        <a:xfrm>
          <a:off x="8296275" y="77885925"/>
          <a:ext cx="1057273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6543675</xdr:colOff>
      <xdr:row>388</xdr:row>
      <xdr:rowOff>95248</xdr:rowOff>
    </xdr:from>
    <xdr:to>
      <xdr:col>2</xdr:col>
      <xdr:colOff>19048</xdr:colOff>
      <xdr:row>388</xdr:row>
      <xdr:rowOff>114299</xdr:rowOff>
    </xdr:to>
    <xdr:sp macro="" textlink="">
      <xdr:nvSpPr>
        <xdr:cNvPr id="483" name="Line 225"/>
        <xdr:cNvSpPr>
          <a:spLocks noChangeShapeType="1"/>
        </xdr:cNvSpPr>
      </xdr:nvSpPr>
      <xdr:spPr bwMode="auto">
        <a:xfrm flipV="1">
          <a:off x="6829425" y="78038323"/>
          <a:ext cx="2524123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6057899</xdr:colOff>
      <xdr:row>390</xdr:row>
      <xdr:rowOff>104774</xdr:rowOff>
    </xdr:from>
    <xdr:to>
      <xdr:col>2</xdr:col>
      <xdr:colOff>38100</xdr:colOff>
      <xdr:row>390</xdr:row>
      <xdr:rowOff>114300</xdr:rowOff>
    </xdr:to>
    <xdr:sp macro="" textlink="">
      <xdr:nvSpPr>
        <xdr:cNvPr id="484" name="Line 225"/>
        <xdr:cNvSpPr>
          <a:spLocks noChangeShapeType="1"/>
        </xdr:cNvSpPr>
      </xdr:nvSpPr>
      <xdr:spPr bwMode="auto">
        <a:xfrm>
          <a:off x="6343649" y="73885424"/>
          <a:ext cx="3286126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6448425</xdr:colOff>
      <xdr:row>391</xdr:row>
      <xdr:rowOff>104774</xdr:rowOff>
    </xdr:from>
    <xdr:to>
      <xdr:col>2</xdr:col>
      <xdr:colOff>57150</xdr:colOff>
      <xdr:row>391</xdr:row>
      <xdr:rowOff>114298</xdr:rowOff>
    </xdr:to>
    <xdr:sp macro="" textlink="">
      <xdr:nvSpPr>
        <xdr:cNvPr id="485" name="Line 225"/>
        <xdr:cNvSpPr>
          <a:spLocks noChangeShapeType="1"/>
        </xdr:cNvSpPr>
      </xdr:nvSpPr>
      <xdr:spPr bwMode="auto">
        <a:xfrm flipV="1">
          <a:off x="6734175" y="75333224"/>
          <a:ext cx="2914650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4810126</xdr:colOff>
      <xdr:row>392</xdr:row>
      <xdr:rowOff>104773</xdr:rowOff>
    </xdr:from>
    <xdr:to>
      <xdr:col>2</xdr:col>
      <xdr:colOff>9525</xdr:colOff>
      <xdr:row>392</xdr:row>
      <xdr:rowOff>104774</xdr:rowOff>
    </xdr:to>
    <xdr:sp macro="" textlink="">
      <xdr:nvSpPr>
        <xdr:cNvPr id="453" name="Line 225"/>
        <xdr:cNvSpPr>
          <a:spLocks noChangeShapeType="1"/>
        </xdr:cNvSpPr>
      </xdr:nvSpPr>
      <xdr:spPr bwMode="auto">
        <a:xfrm>
          <a:off x="5095876" y="78524098"/>
          <a:ext cx="4248149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4781550</xdr:colOff>
      <xdr:row>393</xdr:row>
      <xdr:rowOff>95250</xdr:rowOff>
    </xdr:from>
    <xdr:to>
      <xdr:col>2</xdr:col>
      <xdr:colOff>19048</xdr:colOff>
      <xdr:row>393</xdr:row>
      <xdr:rowOff>104775</xdr:rowOff>
    </xdr:to>
    <xdr:sp macro="" textlink="">
      <xdr:nvSpPr>
        <xdr:cNvPr id="486" name="Line 225"/>
        <xdr:cNvSpPr>
          <a:spLocks noChangeShapeType="1"/>
        </xdr:cNvSpPr>
      </xdr:nvSpPr>
      <xdr:spPr bwMode="auto">
        <a:xfrm>
          <a:off x="5067300" y="75704700"/>
          <a:ext cx="4543423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895350</xdr:colOff>
      <xdr:row>394</xdr:row>
      <xdr:rowOff>247649</xdr:rowOff>
    </xdr:from>
    <xdr:to>
      <xdr:col>2</xdr:col>
      <xdr:colOff>66675</xdr:colOff>
      <xdr:row>394</xdr:row>
      <xdr:rowOff>257173</xdr:rowOff>
    </xdr:to>
    <xdr:sp macro="" textlink="">
      <xdr:nvSpPr>
        <xdr:cNvPr id="488" name="Line 225"/>
        <xdr:cNvSpPr>
          <a:spLocks noChangeShapeType="1"/>
        </xdr:cNvSpPr>
      </xdr:nvSpPr>
      <xdr:spPr bwMode="auto">
        <a:xfrm flipV="1">
          <a:off x="1181100" y="74771249"/>
          <a:ext cx="8477250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2476500</xdr:colOff>
      <xdr:row>396</xdr:row>
      <xdr:rowOff>104775</xdr:rowOff>
    </xdr:from>
    <xdr:to>
      <xdr:col>2</xdr:col>
      <xdr:colOff>19050</xdr:colOff>
      <xdr:row>396</xdr:row>
      <xdr:rowOff>104775</xdr:rowOff>
    </xdr:to>
    <xdr:sp macro="" textlink="">
      <xdr:nvSpPr>
        <xdr:cNvPr id="489" name="Line 225"/>
        <xdr:cNvSpPr>
          <a:spLocks noChangeShapeType="1"/>
        </xdr:cNvSpPr>
      </xdr:nvSpPr>
      <xdr:spPr bwMode="auto">
        <a:xfrm flipV="1">
          <a:off x="2762250" y="74990325"/>
          <a:ext cx="68484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4495801</xdr:colOff>
      <xdr:row>397</xdr:row>
      <xdr:rowOff>104773</xdr:rowOff>
    </xdr:from>
    <xdr:to>
      <xdr:col>2</xdr:col>
      <xdr:colOff>9526</xdr:colOff>
      <xdr:row>397</xdr:row>
      <xdr:rowOff>104774</xdr:rowOff>
    </xdr:to>
    <xdr:sp macro="" textlink="">
      <xdr:nvSpPr>
        <xdr:cNvPr id="490" name="Line 225"/>
        <xdr:cNvSpPr>
          <a:spLocks noChangeShapeType="1"/>
        </xdr:cNvSpPr>
      </xdr:nvSpPr>
      <xdr:spPr bwMode="auto">
        <a:xfrm flipV="1">
          <a:off x="4781551" y="76561948"/>
          <a:ext cx="4819650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1790701</xdr:colOff>
      <xdr:row>398</xdr:row>
      <xdr:rowOff>104775</xdr:rowOff>
    </xdr:from>
    <xdr:to>
      <xdr:col>2</xdr:col>
      <xdr:colOff>19050</xdr:colOff>
      <xdr:row>398</xdr:row>
      <xdr:rowOff>123825</xdr:rowOff>
    </xdr:to>
    <xdr:sp macro="" textlink="">
      <xdr:nvSpPr>
        <xdr:cNvPr id="491" name="Line 225"/>
        <xdr:cNvSpPr>
          <a:spLocks noChangeShapeType="1"/>
        </xdr:cNvSpPr>
      </xdr:nvSpPr>
      <xdr:spPr bwMode="auto">
        <a:xfrm>
          <a:off x="2076451" y="76752450"/>
          <a:ext cx="7534274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3333750</xdr:colOff>
      <xdr:row>399</xdr:row>
      <xdr:rowOff>133350</xdr:rowOff>
    </xdr:from>
    <xdr:to>
      <xdr:col>2</xdr:col>
      <xdr:colOff>9524</xdr:colOff>
      <xdr:row>399</xdr:row>
      <xdr:rowOff>133350</xdr:rowOff>
    </xdr:to>
    <xdr:sp macro="" textlink="">
      <xdr:nvSpPr>
        <xdr:cNvPr id="492" name="Line 225"/>
        <xdr:cNvSpPr>
          <a:spLocks noChangeShapeType="1"/>
        </xdr:cNvSpPr>
      </xdr:nvSpPr>
      <xdr:spPr bwMode="auto">
        <a:xfrm>
          <a:off x="3752850" y="71875650"/>
          <a:ext cx="5724524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2981325</xdr:colOff>
      <xdr:row>400</xdr:row>
      <xdr:rowOff>104774</xdr:rowOff>
    </xdr:from>
    <xdr:to>
      <xdr:col>2</xdr:col>
      <xdr:colOff>19049</xdr:colOff>
      <xdr:row>400</xdr:row>
      <xdr:rowOff>114299</xdr:rowOff>
    </xdr:to>
    <xdr:sp macro="" textlink="">
      <xdr:nvSpPr>
        <xdr:cNvPr id="493" name="Line 225"/>
        <xdr:cNvSpPr>
          <a:spLocks noChangeShapeType="1"/>
        </xdr:cNvSpPr>
      </xdr:nvSpPr>
      <xdr:spPr bwMode="auto">
        <a:xfrm flipV="1">
          <a:off x="3267075" y="77133449"/>
          <a:ext cx="6343649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3000375</xdr:colOff>
      <xdr:row>401</xdr:row>
      <xdr:rowOff>95249</xdr:rowOff>
    </xdr:from>
    <xdr:to>
      <xdr:col>2</xdr:col>
      <xdr:colOff>19049</xdr:colOff>
      <xdr:row>401</xdr:row>
      <xdr:rowOff>104774</xdr:rowOff>
    </xdr:to>
    <xdr:sp macro="" textlink="">
      <xdr:nvSpPr>
        <xdr:cNvPr id="494" name="Line 225"/>
        <xdr:cNvSpPr>
          <a:spLocks noChangeShapeType="1"/>
        </xdr:cNvSpPr>
      </xdr:nvSpPr>
      <xdr:spPr bwMode="auto">
        <a:xfrm flipV="1">
          <a:off x="3286125" y="77314424"/>
          <a:ext cx="6324599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3810001</xdr:colOff>
      <xdr:row>402</xdr:row>
      <xdr:rowOff>104773</xdr:rowOff>
    </xdr:from>
    <xdr:to>
      <xdr:col>2</xdr:col>
      <xdr:colOff>19049</xdr:colOff>
      <xdr:row>402</xdr:row>
      <xdr:rowOff>114299</xdr:rowOff>
    </xdr:to>
    <xdr:sp macro="" textlink="">
      <xdr:nvSpPr>
        <xdr:cNvPr id="495" name="Line 225"/>
        <xdr:cNvSpPr>
          <a:spLocks noChangeShapeType="1"/>
        </xdr:cNvSpPr>
      </xdr:nvSpPr>
      <xdr:spPr bwMode="auto">
        <a:xfrm flipV="1">
          <a:off x="4095751" y="80200498"/>
          <a:ext cx="5257798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3981450</xdr:colOff>
      <xdr:row>403</xdr:row>
      <xdr:rowOff>104775</xdr:rowOff>
    </xdr:from>
    <xdr:to>
      <xdr:col>2</xdr:col>
      <xdr:colOff>19047</xdr:colOff>
      <xdr:row>403</xdr:row>
      <xdr:rowOff>114300</xdr:rowOff>
    </xdr:to>
    <xdr:sp macro="" textlink="">
      <xdr:nvSpPr>
        <xdr:cNvPr id="496" name="Line 225"/>
        <xdr:cNvSpPr>
          <a:spLocks noChangeShapeType="1"/>
        </xdr:cNvSpPr>
      </xdr:nvSpPr>
      <xdr:spPr bwMode="auto">
        <a:xfrm>
          <a:off x="4267200" y="77704950"/>
          <a:ext cx="5343522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4486276</xdr:colOff>
      <xdr:row>404</xdr:row>
      <xdr:rowOff>95250</xdr:rowOff>
    </xdr:from>
    <xdr:to>
      <xdr:col>2</xdr:col>
      <xdr:colOff>19049</xdr:colOff>
      <xdr:row>404</xdr:row>
      <xdr:rowOff>104775</xdr:rowOff>
    </xdr:to>
    <xdr:sp macro="" textlink="">
      <xdr:nvSpPr>
        <xdr:cNvPr id="497" name="Line 225"/>
        <xdr:cNvSpPr>
          <a:spLocks noChangeShapeType="1"/>
        </xdr:cNvSpPr>
      </xdr:nvSpPr>
      <xdr:spPr bwMode="auto">
        <a:xfrm>
          <a:off x="4772026" y="77885925"/>
          <a:ext cx="4838698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3095625</xdr:colOff>
      <xdr:row>405</xdr:row>
      <xdr:rowOff>104775</xdr:rowOff>
    </xdr:from>
    <xdr:to>
      <xdr:col>2</xdr:col>
      <xdr:colOff>19048</xdr:colOff>
      <xdr:row>405</xdr:row>
      <xdr:rowOff>114300</xdr:rowOff>
    </xdr:to>
    <xdr:sp macro="" textlink="">
      <xdr:nvSpPr>
        <xdr:cNvPr id="498" name="Line 225"/>
        <xdr:cNvSpPr>
          <a:spLocks noChangeShapeType="1"/>
        </xdr:cNvSpPr>
      </xdr:nvSpPr>
      <xdr:spPr bwMode="auto">
        <a:xfrm>
          <a:off x="3381375" y="80686275"/>
          <a:ext cx="5972173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3114675</xdr:colOff>
      <xdr:row>406</xdr:row>
      <xdr:rowOff>104774</xdr:rowOff>
    </xdr:from>
    <xdr:to>
      <xdr:col>2</xdr:col>
      <xdr:colOff>19049</xdr:colOff>
      <xdr:row>406</xdr:row>
      <xdr:rowOff>114299</xdr:rowOff>
    </xdr:to>
    <xdr:sp macro="" textlink="">
      <xdr:nvSpPr>
        <xdr:cNvPr id="499" name="Line 225"/>
        <xdr:cNvSpPr>
          <a:spLocks noChangeShapeType="1"/>
        </xdr:cNvSpPr>
      </xdr:nvSpPr>
      <xdr:spPr bwMode="auto">
        <a:xfrm flipV="1">
          <a:off x="3400425" y="80848199"/>
          <a:ext cx="595312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3152775</xdr:colOff>
      <xdr:row>408</xdr:row>
      <xdr:rowOff>104773</xdr:rowOff>
    </xdr:from>
    <xdr:to>
      <xdr:col>2</xdr:col>
      <xdr:colOff>19048</xdr:colOff>
      <xdr:row>408</xdr:row>
      <xdr:rowOff>123824</xdr:rowOff>
    </xdr:to>
    <xdr:sp macro="" textlink="">
      <xdr:nvSpPr>
        <xdr:cNvPr id="500" name="Line 225"/>
        <xdr:cNvSpPr>
          <a:spLocks noChangeShapeType="1"/>
        </xdr:cNvSpPr>
      </xdr:nvSpPr>
      <xdr:spPr bwMode="auto">
        <a:xfrm flipV="1">
          <a:off x="3438525" y="81172048"/>
          <a:ext cx="5915023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5410200</xdr:colOff>
      <xdr:row>359</xdr:row>
      <xdr:rowOff>114298</xdr:rowOff>
    </xdr:from>
    <xdr:to>
      <xdr:col>2</xdr:col>
      <xdr:colOff>9525</xdr:colOff>
      <xdr:row>359</xdr:row>
      <xdr:rowOff>114299</xdr:rowOff>
    </xdr:to>
    <xdr:sp macro="" textlink="">
      <xdr:nvSpPr>
        <xdr:cNvPr id="501" name="Line 222"/>
        <xdr:cNvSpPr>
          <a:spLocks noChangeShapeType="1"/>
        </xdr:cNvSpPr>
      </xdr:nvSpPr>
      <xdr:spPr bwMode="auto">
        <a:xfrm flipV="1">
          <a:off x="5695950" y="68103748"/>
          <a:ext cx="364807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2714625</xdr:colOff>
      <xdr:row>422</xdr:row>
      <xdr:rowOff>104775</xdr:rowOff>
    </xdr:from>
    <xdr:to>
      <xdr:col>2</xdr:col>
      <xdr:colOff>28575</xdr:colOff>
      <xdr:row>422</xdr:row>
      <xdr:rowOff>114300</xdr:rowOff>
    </xdr:to>
    <xdr:sp macro="" textlink="">
      <xdr:nvSpPr>
        <xdr:cNvPr id="487" name="Line 233"/>
        <xdr:cNvSpPr>
          <a:spLocks noChangeShapeType="1"/>
        </xdr:cNvSpPr>
      </xdr:nvSpPr>
      <xdr:spPr bwMode="auto">
        <a:xfrm flipV="1">
          <a:off x="3000375" y="80638650"/>
          <a:ext cx="63627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2781300</xdr:colOff>
      <xdr:row>424</xdr:row>
      <xdr:rowOff>104775</xdr:rowOff>
    </xdr:from>
    <xdr:to>
      <xdr:col>2</xdr:col>
      <xdr:colOff>57150</xdr:colOff>
      <xdr:row>424</xdr:row>
      <xdr:rowOff>123825</xdr:rowOff>
    </xdr:to>
    <xdr:sp macro="" textlink="">
      <xdr:nvSpPr>
        <xdr:cNvPr id="502" name="Line 234"/>
        <xdr:cNvSpPr>
          <a:spLocks noChangeShapeType="1"/>
        </xdr:cNvSpPr>
      </xdr:nvSpPr>
      <xdr:spPr bwMode="auto">
        <a:xfrm flipV="1">
          <a:off x="3067050" y="81019650"/>
          <a:ext cx="6324600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4210050</xdr:colOff>
      <xdr:row>425</xdr:row>
      <xdr:rowOff>104774</xdr:rowOff>
    </xdr:from>
    <xdr:to>
      <xdr:col>2</xdr:col>
      <xdr:colOff>28575</xdr:colOff>
      <xdr:row>425</xdr:row>
      <xdr:rowOff>114299</xdr:rowOff>
    </xdr:to>
    <xdr:sp macro="" textlink="">
      <xdr:nvSpPr>
        <xdr:cNvPr id="503" name="Line 338"/>
        <xdr:cNvSpPr>
          <a:spLocks noChangeShapeType="1"/>
        </xdr:cNvSpPr>
      </xdr:nvSpPr>
      <xdr:spPr bwMode="auto">
        <a:xfrm flipV="1">
          <a:off x="4495800" y="81210149"/>
          <a:ext cx="48672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1609724</xdr:colOff>
      <xdr:row>423</xdr:row>
      <xdr:rowOff>95249</xdr:rowOff>
    </xdr:from>
    <xdr:to>
      <xdr:col>2</xdr:col>
      <xdr:colOff>57149</xdr:colOff>
      <xdr:row>423</xdr:row>
      <xdr:rowOff>114298</xdr:rowOff>
    </xdr:to>
    <xdr:sp macro="" textlink="">
      <xdr:nvSpPr>
        <xdr:cNvPr id="504" name="Line 233"/>
        <xdr:cNvSpPr>
          <a:spLocks noChangeShapeType="1"/>
        </xdr:cNvSpPr>
      </xdr:nvSpPr>
      <xdr:spPr bwMode="auto">
        <a:xfrm flipV="1">
          <a:off x="1895474" y="80819624"/>
          <a:ext cx="7496175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6543675</xdr:colOff>
      <xdr:row>427</xdr:row>
      <xdr:rowOff>85725</xdr:rowOff>
    </xdr:from>
    <xdr:to>
      <xdr:col>2</xdr:col>
      <xdr:colOff>0</xdr:colOff>
      <xdr:row>427</xdr:row>
      <xdr:rowOff>104774</xdr:rowOff>
    </xdr:to>
    <xdr:sp macro="" textlink="">
      <xdr:nvSpPr>
        <xdr:cNvPr id="505" name="Line 233"/>
        <xdr:cNvSpPr>
          <a:spLocks noChangeShapeType="1"/>
        </xdr:cNvSpPr>
      </xdr:nvSpPr>
      <xdr:spPr bwMode="auto">
        <a:xfrm flipV="1">
          <a:off x="6829425" y="80876775"/>
          <a:ext cx="2762250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4143375</xdr:colOff>
      <xdr:row>429</xdr:row>
      <xdr:rowOff>95250</xdr:rowOff>
    </xdr:from>
    <xdr:to>
      <xdr:col>2</xdr:col>
      <xdr:colOff>19050</xdr:colOff>
      <xdr:row>429</xdr:row>
      <xdr:rowOff>114300</xdr:rowOff>
    </xdr:to>
    <xdr:sp macro="" textlink="">
      <xdr:nvSpPr>
        <xdr:cNvPr id="506" name="Line 234"/>
        <xdr:cNvSpPr>
          <a:spLocks noChangeShapeType="1"/>
        </xdr:cNvSpPr>
      </xdr:nvSpPr>
      <xdr:spPr bwMode="auto">
        <a:xfrm flipV="1">
          <a:off x="4429125" y="83096100"/>
          <a:ext cx="492442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6610350</xdr:colOff>
      <xdr:row>430</xdr:row>
      <xdr:rowOff>104774</xdr:rowOff>
    </xdr:from>
    <xdr:to>
      <xdr:col>2</xdr:col>
      <xdr:colOff>19050</xdr:colOff>
      <xdr:row>430</xdr:row>
      <xdr:rowOff>114298</xdr:rowOff>
    </xdr:to>
    <xdr:sp macro="" textlink="">
      <xdr:nvSpPr>
        <xdr:cNvPr id="507" name="Line 338"/>
        <xdr:cNvSpPr>
          <a:spLocks noChangeShapeType="1"/>
        </xdr:cNvSpPr>
      </xdr:nvSpPr>
      <xdr:spPr bwMode="auto">
        <a:xfrm flipV="1">
          <a:off x="6896100" y="82162649"/>
          <a:ext cx="2457450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4038600</xdr:colOff>
      <xdr:row>428</xdr:row>
      <xdr:rowOff>104774</xdr:rowOff>
    </xdr:from>
    <xdr:to>
      <xdr:col>2</xdr:col>
      <xdr:colOff>19050</xdr:colOff>
      <xdr:row>428</xdr:row>
      <xdr:rowOff>114299</xdr:rowOff>
    </xdr:to>
    <xdr:sp macro="" textlink="">
      <xdr:nvSpPr>
        <xdr:cNvPr id="508" name="Line 233"/>
        <xdr:cNvSpPr>
          <a:spLocks noChangeShapeType="1"/>
        </xdr:cNvSpPr>
      </xdr:nvSpPr>
      <xdr:spPr bwMode="auto">
        <a:xfrm flipV="1">
          <a:off x="4324350" y="82943699"/>
          <a:ext cx="50292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7077075</xdr:colOff>
      <xdr:row>431</xdr:row>
      <xdr:rowOff>114299</xdr:rowOff>
    </xdr:from>
    <xdr:to>
      <xdr:col>2</xdr:col>
      <xdr:colOff>9525</xdr:colOff>
      <xdr:row>431</xdr:row>
      <xdr:rowOff>114299</xdr:rowOff>
    </xdr:to>
    <xdr:sp macro="" textlink="">
      <xdr:nvSpPr>
        <xdr:cNvPr id="509" name="Line 234"/>
        <xdr:cNvSpPr>
          <a:spLocks noChangeShapeType="1"/>
        </xdr:cNvSpPr>
      </xdr:nvSpPr>
      <xdr:spPr bwMode="auto">
        <a:xfrm flipV="1">
          <a:off x="7362825" y="82362674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7067551</xdr:colOff>
      <xdr:row>432</xdr:row>
      <xdr:rowOff>104773</xdr:rowOff>
    </xdr:from>
    <xdr:to>
      <xdr:col>2</xdr:col>
      <xdr:colOff>19050</xdr:colOff>
      <xdr:row>432</xdr:row>
      <xdr:rowOff>104775</xdr:rowOff>
    </xdr:to>
    <xdr:sp macro="" textlink="">
      <xdr:nvSpPr>
        <xdr:cNvPr id="510" name="Line 338"/>
        <xdr:cNvSpPr>
          <a:spLocks noChangeShapeType="1"/>
        </xdr:cNvSpPr>
      </xdr:nvSpPr>
      <xdr:spPr bwMode="auto">
        <a:xfrm>
          <a:off x="7353301" y="81848323"/>
          <a:ext cx="2257424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7267575</xdr:colOff>
      <xdr:row>433</xdr:row>
      <xdr:rowOff>104775</xdr:rowOff>
    </xdr:from>
    <xdr:to>
      <xdr:col>2</xdr:col>
      <xdr:colOff>0</xdr:colOff>
      <xdr:row>433</xdr:row>
      <xdr:rowOff>104775</xdr:rowOff>
    </xdr:to>
    <xdr:sp macro="" textlink="">
      <xdr:nvSpPr>
        <xdr:cNvPr id="511" name="Line 233"/>
        <xdr:cNvSpPr>
          <a:spLocks noChangeShapeType="1"/>
        </xdr:cNvSpPr>
      </xdr:nvSpPr>
      <xdr:spPr bwMode="auto">
        <a:xfrm flipV="1">
          <a:off x="7553325" y="820388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7362825</xdr:colOff>
      <xdr:row>434</xdr:row>
      <xdr:rowOff>104775</xdr:rowOff>
    </xdr:from>
    <xdr:to>
      <xdr:col>2</xdr:col>
      <xdr:colOff>28575</xdr:colOff>
      <xdr:row>434</xdr:row>
      <xdr:rowOff>114300</xdr:rowOff>
    </xdr:to>
    <xdr:sp macro="" textlink="">
      <xdr:nvSpPr>
        <xdr:cNvPr id="512" name="Line 234"/>
        <xdr:cNvSpPr>
          <a:spLocks noChangeShapeType="1"/>
        </xdr:cNvSpPr>
      </xdr:nvSpPr>
      <xdr:spPr bwMode="auto">
        <a:xfrm flipV="1">
          <a:off x="7648575" y="82924650"/>
          <a:ext cx="17145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6181725</xdr:colOff>
      <xdr:row>435</xdr:row>
      <xdr:rowOff>95250</xdr:rowOff>
    </xdr:from>
    <xdr:to>
      <xdr:col>2</xdr:col>
      <xdr:colOff>38100</xdr:colOff>
      <xdr:row>435</xdr:row>
      <xdr:rowOff>123824</xdr:rowOff>
    </xdr:to>
    <xdr:sp macro="" textlink="">
      <xdr:nvSpPr>
        <xdr:cNvPr id="513" name="Line 338"/>
        <xdr:cNvSpPr>
          <a:spLocks noChangeShapeType="1"/>
        </xdr:cNvSpPr>
      </xdr:nvSpPr>
      <xdr:spPr bwMode="auto">
        <a:xfrm flipV="1">
          <a:off x="6467475" y="82410300"/>
          <a:ext cx="3162300" cy="2857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7591424</xdr:colOff>
      <xdr:row>436</xdr:row>
      <xdr:rowOff>104775</xdr:rowOff>
    </xdr:from>
    <xdr:to>
      <xdr:col>2</xdr:col>
      <xdr:colOff>28575</xdr:colOff>
      <xdr:row>436</xdr:row>
      <xdr:rowOff>104775</xdr:rowOff>
    </xdr:to>
    <xdr:sp macro="" textlink="">
      <xdr:nvSpPr>
        <xdr:cNvPr id="515" name="Line 338"/>
        <xdr:cNvSpPr>
          <a:spLocks noChangeShapeType="1"/>
        </xdr:cNvSpPr>
      </xdr:nvSpPr>
      <xdr:spPr bwMode="auto">
        <a:xfrm>
          <a:off x="7877174" y="84239100"/>
          <a:ext cx="1485901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7210424</xdr:colOff>
      <xdr:row>437</xdr:row>
      <xdr:rowOff>104775</xdr:rowOff>
    </xdr:from>
    <xdr:to>
      <xdr:col>2</xdr:col>
      <xdr:colOff>19049</xdr:colOff>
      <xdr:row>437</xdr:row>
      <xdr:rowOff>104775</xdr:rowOff>
    </xdr:to>
    <xdr:sp macro="" textlink="">
      <xdr:nvSpPr>
        <xdr:cNvPr id="516" name="Line 233"/>
        <xdr:cNvSpPr>
          <a:spLocks noChangeShapeType="1"/>
        </xdr:cNvSpPr>
      </xdr:nvSpPr>
      <xdr:spPr bwMode="auto">
        <a:xfrm>
          <a:off x="7496174" y="84401025"/>
          <a:ext cx="18573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7467599</xdr:colOff>
      <xdr:row>439</xdr:row>
      <xdr:rowOff>95250</xdr:rowOff>
    </xdr:from>
    <xdr:to>
      <xdr:col>2</xdr:col>
      <xdr:colOff>9524</xdr:colOff>
      <xdr:row>439</xdr:row>
      <xdr:rowOff>95250</xdr:rowOff>
    </xdr:to>
    <xdr:sp macro="" textlink="">
      <xdr:nvSpPr>
        <xdr:cNvPr id="517" name="Line 234"/>
        <xdr:cNvSpPr>
          <a:spLocks noChangeShapeType="1"/>
        </xdr:cNvSpPr>
      </xdr:nvSpPr>
      <xdr:spPr bwMode="auto">
        <a:xfrm>
          <a:off x="7753349" y="84715350"/>
          <a:ext cx="15906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7915274</xdr:colOff>
      <xdr:row>440</xdr:row>
      <xdr:rowOff>104774</xdr:rowOff>
    </xdr:from>
    <xdr:to>
      <xdr:col>2</xdr:col>
      <xdr:colOff>9525</xdr:colOff>
      <xdr:row>440</xdr:row>
      <xdr:rowOff>123825</xdr:rowOff>
    </xdr:to>
    <xdr:sp macro="" textlink="">
      <xdr:nvSpPr>
        <xdr:cNvPr id="518" name="Line 338"/>
        <xdr:cNvSpPr>
          <a:spLocks noChangeShapeType="1"/>
        </xdr:cNvSpPr>
      </xdr:nvSpPr>
      <xdr:spPr bwMode="auto">
        <a:xfrm>
          <a:off x="8201024" y="83372324"/>
          <a:ext cx="1400176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7229475</xdr:colOff>
      <xdr:row>438</xdr:row>
      <xdr:rowOff>114298</xdr:rowOff>
    </xdr:from>
    <xdr:to>
      <xdr:col>2</xdr:col>
      <xdr:colOff>19050</xdr:colOff>
      <xdr:row>438</xdr:row>
      <xdr:rowOff>123825</xdr:rowOff>
    </xdr:to>
    <xdr:sp macro="" textlink="">
      <xdr:nvSpPr>
        <xdr:cNvPr id="519" name="Line 233"/>
        <xdr:cNvSpPr>
          <a:spLocks noChangeShapeType="1"/>
        </xdr:cNvSpPr>
      </xdr:nvSpPr>
      <xdr:spPr bwMode="auto">
        <a:xfrm>
          <a:off x="7515225" y="83000848"/>
          <a:ext cx="2095500" cy="95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7172325</xdr:colOff>
      <xdr:row>441</xdr:row>
      <xdr:rowOff>114299</xdr:rowOff>
    </xdr:from>
    <xdr:to>
      <xdr:col>1</xdr:col>
      <xdr:colOff>9296400</xdr:colOff>
      <xdr:row>441</xdr:row>
      <xdr:rowOff>114300</xdr:rowOff>
    </xdr:to>
    <xdr:sp macro="" textlink="">
      <xdr:nvSpPr>
        <xdr:cNvPr id="520" name="Line 234"/>
        <xdr:cNvSpPr>
          <a:spLocks noChangeShapeType="1"/>
        </xdr:cNvSpPr>
      </xdr:nvSpPr>
      <xdr:spPr bwMode="auto">
        <a:xfrm>
          <a:off x="7458075" y="83572349"/>
          <a:ext cx="212407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8791576</xdr:colOff>
      <xdr:row>442</xdr:row>
      <xdr:rowOff>104774</xdr:rowOff>
    </xdr:from>
    <xdr:to>
      <xdr:col>2</xdr:col>
      <xdr:colOff>1</xdr:colOff>
      <xdr:row>442</xdr:row>
      <xdr:rowOff>104775</xdr:rowOff>
    </xdr:to>
    <xdr:sp macro="" textlink="">
      <xdr:nvSpPr>
        <xdr:cNvPr id="521" name="Line 338"/>
        <xdr:cNvSpPr>
          <a:spLocks noChangeShapeType="1"/>
        </xdr:cNvSpPr>
      </xdr:nvSpPr>
      <xdr:spPr bwMode="auto">
        <a:xfrm>
          <a:off x="9077326" y="83753324"/>
          <a:ext cx="304800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7896224</xdr:colOff>
      <xdr:row>443</xdr:row>
      <xdr:rowOff>114300</xdr:rowOff>
    </xdr:from>
    <xdr:to>
      <xdr:col>2</xdr:col>
      <xdr:colOff>9524</xdr:colOff>
      <xdr:row>443</xdr:row>
      <xdr:rowOff>123825</xdr:rowOff>
    </xdr:to>
    <xdr:sp macro="" textlink="">
      <xdr:nvSpPr>
        <xdr:cNvPr id="522" name="Line 233"/>
        <xdr:cNvSpPr>
          <a:spLocks noChangeShapeType="1"/>
        </xdr:cNvSpPr>
      </xdr:nvSpPr>
      <xdr:spPr bwMode="auto">
        <a:xfrm>
          <a:off x="8181974" y="83953350"/>
          <a:ext cx="12096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8353425</xdr:colOff>
      <xdr:row>446</xdr:row>
      <xdr:rowOff>104773</xdr:rowOff>
    </xdr:from>
    <xdr:to>
      <xdr:col>2</xdr:col>
      <xdr:colOff>47625</xdr:colOff>
      <xdr:row>446</xdr:row>
      <xdr:rowOff>104774</xdr:rowOff>
    </xdr:to>
    <xdr:sp macro="" textlink="">
      <xdr:nvSpPr>
        <xdr:cNvPr id="523" name="Line 234"/>
        <xdr:cNvSpPr>
          <a:spLocks noChangeShapeType="1"/>
        </xdr:cNvSpPr>
      </xdr:nvSpPr>
      <xdr:spPr bwMode="auto">
        <a:xfrm>
          <a:off x="8639175" y="85210648"/>
          <a:ext cx="742950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7810499</xdr:colOff>
      <xdr:row>447</xdr:row>
      <xdr:rowOff>85725</xdr:rowOff>
    </xdr:from>
    <xdr:to>
      <xdr:col>2</xdr:col>
      <xdr:colOff>19049</xdr:colOff>
      <xdr:row>447</xdr:row>
      <xdr:rowOff>104773</xdr:rowOff>
    </xdr:to>
    <xdr:sp macro="" textlink="">
      <xdr:nvSpPr>
        <xdr:cNvPr id="524" name="Line 338"/>
        <xdr:cNvSpPr>
          <a:spLocks noChangeShapeType="1"/>
        </xdr:cNvSpPr>
      </xdr:nvSpPr>
      <xdr:spPr bwMode="auto">
        <a:xfrm flipV="1">
          <a:off x="8096249" y="84686775"/>
          <a:ext cx="1304925" cy="19048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7820025</xdr:colOff>
      <xdr:row>444</xdr:row>
      <xdr:rowOff>85725</xdr:rowOff>
    </xdr:from>
    <xdr:to>
      <xdr:col>2</xdr:col>
      <xdr:colOff>0</xdr:colOff>
      <xdr:row>444</xdr:row>
      <xdr:rowOff>95248</xdr:rowOff>
    </xdr:to>
    <xdr:sp macro="" textlink="">
      <xdr:nvSpPr>
        <xdr:cNvPr id="525" name="Line 233"/>
        <xdr:cNvSpPr>
          <a:spLocks noChangeShapeType="1"/>
        </xdr:cNvSpPr>
      </xdr:nvSpPr>
      <xdr:spPr bwMode="auto">
        <a:xfrm flipV="1">
          <a:off x="8105775" y="84115275"/>
          <a:ext cx="1276350" cy="952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6915150</xdr:colOff>
      <xdr:row>448</xdr:row>
      <xdr:rowOff>104773</xdr:rowOff>
    </xdr:from>
    <xdr:to>
      <xdr:col>2</xdr:col>
      <xdr:colOff>0</xdr:colOff>
      <xdr:row>448</xdr:row>
      <xdr:rowOff>104774</xdr:rowOff>
    </xdr:to>
    <xdr:sp macro="" textlink="">
      <xdr:nvSpPr>
        <xdr:cNvPr id="526" name="Line 234"/>
        <xdr:cNvSpPr>
          <a:spLocks noChangeShapeType="1"/>
        </xdr:cNvSpPr>
      </xdr:nvSpPr>
      <xdr:spPr bwMode="auto">
        <a:xfrm>
          <a:off x="7200900" y="85591648"/>
          <a:ext cx="2133600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7038974</xdr:colOff>
      <xdr:row>449</xdr:row>
      <xdr:rowOff>104773</xdr:rowOff>
    </xdr:from>
    <xdr:to>
      <xdr:col>2</xdr:col>
      <xdr:colOff>47624</xdr:colOff>
      <xdr:row>449</xdr:row>
      <xdr:rowOff>104775</xdr:rowOff>
    </xdr:to>
    <xdr:sp macro="" textlink="">
      <xdr:nvSpPr>
        <xdr:cNvPr id="527" name="Line 338"/>
        <xdr:cNvSpPr>
          <a:spLocks noChangeShapeType="1"/>
        </xdr:cNvSpPr>
      </xdr:nvSpPr>
      <xdr:spPr bwMode="auto">
        <a:xfrm>
          <a:off x="7324724" y="85086823"/>
          <a:ext cx="2105025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7372350</xdr:colOff>
      <xdr:row>450</xdr:row>
      <xdr:rowOff>95249</xdr:rowOff>
    </xdr:from>
    <xdr:to>
      <xdr:col>2</xdr:col>
      <xdr:colOff>38100</xdr:colOff>
      <xdr:row>450</xdr:row>
      <xdr:rowOff>104773</xdr:rowOff>
    </xdr:to>
    <xdr:sp macro="" textlink="">
      <xdr:nvSpPr>
        <xdr:cNvPr id="528" name="Line 338"/>
        <xdr:cNvSpPr>
          <a:spLocks noChangeShapeType="1"/>
        </xdr:cNvSpPr>
      </xdr:nvSpPr>
      <xdr:spPr bwMode="auto">
        <a:xfrm flipV="1">
          <a:off x="7658100" y="85963124"/>
          <a:ext cx="1714500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6210299</xdr:colOff>
      <xdr:row>452</xdr:row>
      <xdr:rowOff>104773</xdr:rowOff>
    </xdr:from>
    <xdr:to>
      <xdr:col>2</xdr:col>
      <xdr:colOff>0</xdr:colOff>
      <xdr:row>452</xdr:row>
      <xdr:rowOff>114300</xdr:rowOff>
    </xdr:to>
    <xdr:sp macro="" textlink="">
      <xdr:nvSpPr>
        <xdr:cNvPr id="529" name="Line 338"/>
        <xdr:cNvSpPr>
          <a:spLocks noChangeShapeType="1"/>
        </xdr:cNvSpPr>
      </xdr:nvSpPr>
      <xdr:spPr bwMode="auto">
        <a:xfrm>
          <a:off x="6496049" y="85658323"/>
          <a:ext cx="3095626" cy="95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6848474</xdr:colOff>
      <xdr:row>451</xdr:row>
      <xdr:rowOff>104775</xdr:rowOff>
    </xdr:from>
    <xdr:to>
      <xdr:col>2</xdr:col>
      <xdr:colOff>9524</xdr:colOff>
      <xdr:row>451</xdr:row>
      <xdr:rowOff>104775</xdr:rowOff>
    </xdr:to>
    <xdr:sp macro="" textlink="">
      <xdr:nvSpPr>
        <xdr:cNvPr id="530" name="Line 338"/>
        <xdr:cNvSpPr>
          <a:spLocks noChangeShapeType="1"/>
        </xdr:cNvSpPr>
      </xdr:nvSpPr>
      <xdr:spPr bwMode="auto">
        <a:xfrm flipV="1">
          <a:off x="7134224" y="85467825"/>
          <a:ext cx="24669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5219700</xdr:colOff>
      <xdr:row>453</xdr:row>
      <xdr:rowOff>104773</xdr:rowOff>
    </xdr:from>
    <xdr:to>
      <xdr:col>2</xdr:col>
      <xdr:colOff>0</xdr:colOff>
      <xdr:row>453</xdr:row>
      <xdr:rowOff>104774</xdr:rowOff>
    </xdr:to>
    <xdr:sp macro="" textlink="">
      <xdr:nvSpPr>
        <xdr:cNvPr id="531" name="Line 338"/>
        <xdr:cNvSpPr>
          <a:spLocks noChangeShapeType="1"/>
        </xdr:cNvSpPr>
      </xdr:nvSpPr>
      <xdr:spPr bwMode="auto">
        <a:xfrm>
          <a:off x="5505450" y="86544148"/>
          <a:ext cx="3829050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2609850</xdr:colOff>
      <xdr:row>454</xdr:row>
      <xdr:rowOff>114301</xdr:rowOff>
    </xdr:from>
    <xdr:to>
      <xdr:col>2</xdr:col>
      <xdr:colOff>19049</xdr:colOff>
      <xdr:row>454</xdr:row>
      <xdr:rowOff>114301</xdr:rowOff>
    </xdr:to>
    <xdr:sp macro="" textlink="">
      <xdr:nvSpPr>
        <xdr:cNvPr id="532" name="Line 234"/>
        <xdr:cNvSpPr>
          <a:spLocks noChangeShapeType="1"/>
        </xdr:cNvSpPr>
      </xdr:nvSpPr>
      <xdr:spPr bwMode="auto">
        <a:xfrm>
          <a:off x="2895600" y="86744176"/>
          <a:ext cx="6457949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3848100</xdr:colOff>
      <xdr:row>455</xdr:row>
      <xdr:rowOff>95250</xdr:rowOff>
    </xdr:from>
    <xdr:to>
      <xdr:col>2</xdr:col>
      <xdr:colOff>9525</xdr:colOff>
      <xdr:row>455</xdr:row>
      <xdr:rowOff>104775</xdr:rowOff>
    </xdr:to>
    <xdr:sp macro="" textlink="">
      <xdr:nvSpPr>
        <xdr:cNvPr id="533" name="Line 338"/>
        <xdr:cNvSpPr>
          <a:spLocks noChangeShapeType="1"/>
        </xdr:cNvSpPr>
      </xdr:nvSpPr>
      <xdr:spPr bwMode="auto">
        <a:xfrm flipV="1">
          <a:off x="4133850" y="86220300"/>
          <a:ext cx="54673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3448050</xdr:colOff>
      <xdr:row>456</xdr:row>
      <xdr:rowOff>104776</xdr:rowOff>
    </xdr:from>
    <xdr:to>
      <xdr:col>2</xdr:col>
      <xdr:colOff>0</xdr:colOff>
      <xdr:row>456</xdr:row>
      <xdr:rowOff>104776</xdr:rowOff>
    </xdr:to>
    <xdr:sp macro="" textlink="">
      <xdr:nvSpPr>
        <xdr:cNvPr id="534" name="Line 338"/>
        <xdr:cNvSpPr>
          <a:spLocks noChangeShapeType="1"/>
        </xdr:cNvSpPr>
      </xdr:nvSpPr>
      <xdr:spPr bwMode="auto">
        <a:xfrm>
          <a:off x="3733800" y="86420326"/>
          <a:ext cx="58578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5581649</xdr:colOff>
      <xdr:row>458</xdr:row>
      <xdr:rowOff>104774</xdr:rowOff>
    </xdr:from>
    <xdr:to>
      <xdr:col>1</xdr:col>
      <xdr:colOff>9286875</xdr:colOff>
      <xdr:row>458</xdr:row>
      <xdr:rowOff>114299</xdr:rowOff>
    </xdr:to>
    <xdr:sp macro="" textlink="">
      <xdr:nvSpPr>
        <xdr:cNvPr id="535" name="Line 338"/>
        <xdr:cNvSpPr>
          <a:spLocks noChangeShapeType="1"/>
        </xdr:cNvSpPr>
      </xdr:nvSpPr>
      <xdr:spPr bwMode="auto">
        <a:xfrm>
          <a:off x="5867399" y="86801324"/>
          <a:ext cx="370522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5505449</xdr:colOff>
      <xdr:row>457</xdr:row>
      <xdr:rowOff>95250</xdr:rowOff>
    </xdr:from>
    <xdr:to>
      <xdr:col>2</xdr:col>
      <xdr:colOff>9524</xdr:colOff>
      <xdr:row>457</xdr:row>
      <xdr:rowOff>104775</xdr:rowOff>
    </xdr:to>
    <xdr:sp macro="" textlink="">
      <xdr:nvSpPr>
        <xdr:cNvPr id="536" name="Line 338"/>
        <xdr:cNvSpPr>
          <a:spLocks noChangeShapeType="1"/>
        </xdr:cNvSpPr>
      </xdr:nvSpPr>
      <xdr:spPr bwMode="auto">
        <a:xfrm flipV="1">
          <a:off x="5791199" y="87296625"/>
          <a:ext cx="35528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6553200</xdr:colOff>
      <xdr:row>459</xdr:row>
      <xdr:rowOff>114298</xdr:rowOff>
    </xdr:from>
    <xdr:to>
      <xdr:col>1</xdr:col>
      <xdr:colOff>9258300</xdr:colOff>
      <xdr:row>459</xdr:row>
      <xdr:rowOff>123825</xdr:rowOff>
    </xdr:to>
    <xdr:sp macro="" textlink="">
      <xdr:nvSpPr>
        <xdr:cNvPr id="537" name="Line 338"/>
        <xdr:cNvSpPr>
          <a:spLocks noChangeShapeType="1"/>
        </xdr:cNvSpPr>
      </xdr:nvSpPr>
      <xdr:spPr bwMode="auto">
        <a:xfrm>
          <a:off x="6838950" y="87001348"/>
          <a:ext cx="2705100" cy="95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3190875</xdr:colOff>
      <xdr:row>460</xdr:row>
      <xdr:rowOff>95250</xdr:rowOff>
    </xdr:from>
    <xdr:to>
      <xdr:col>1</xdr:col>
      <xdr:colOff>9267825</xdr:colOff>
      <xdr:row>460</xdr:row>
      <xdr:rowOff>114300</xdr:rowOff>
    </xdr:to>
    <xdr:sp macro="" textlink="">
      <xdr:nvSpPr>
        <xdr:cNvPr id="538" name="Line 338"/>
        <xdr:cNvSpPr>
          <a:spLocks noChangeShapeType="1"/>
        </xdr:cNvSpPr>
      </xdr:nvSpPr>
      <xdr:spPr bwMode="auto">
        <a:xfrm>
          <a:off x="3476625" y="87172800"/>
          <a:ext cx="6076950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3924299</xdr:colOff>
      <xdr:row>461</xdr:row>
      <xdr:rowOff>104775</xdr:rowOff>
    </xdr:from>
    <xdr:to>
      <xdr:col>1</xdr:col>
      <xdr:colOff>9258300</xdr:colOff>
      <xdr:row>461</xdr:row>
      <xdr:rowOff>114300</xdr:rowOff>
    </xdr:to>
    <xdr:sp macro="" textlink="">
      <xdr:nvSpPr>
        <xdr:cNvPr id="540" name="Line 338"/>
        <xdr:cNvSpPr>
          <a:spLocks noChangeShapeType="1"/>
        </xdr:cNvSpPr>
      </xdr:nvSpPr>
      <xdr:spPr bwMode="auto">
        <a:xfrm flipV="1">
          <a:off x="4210049" y="87372825"/>
          <a:ext cx="5334001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5695950</xdr:colOff>
      <xdr:row>462</xdr:row>
      <xdr:rowOff>123823</xdr:rowOff>
    </xdr:from>
    <xdr:to>
      <xdr:col>1</xdr:col>
      <xdr:colOff>9201150</xdr:colOff>
      <xdr:row>462</xdr:row>
      <xdr:rowOff>123825</xdr:rowOff>
    </xdr:to>
    <xdr:sp macro="" textlink="">
      <xdr:nvSpPr>
        <xdr:cNvPr id="541" name="Line 338"/>
        <xdr:cNvSpPr>
          <a:spLocks noChangeShapeType="1"/>
        </xdr:cNvSpPr>
      </xdr:nvSpPr>
      <xdr:spPr bwMode="auto">
        <a:xfrm>
          <a:off x="5981700" y="87582373"/>
          <a:ext cx="3505200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4686299</xdr:colOff>
      <xdr:row>464</xdr:row>
      <xdr:rowOff>104774</xdr:rowOff>
    </xdr:from>
    <xdr:to>
      <xdr:col>1</xdr:col>
      <xdr:colOff>9210675</xdr:colOff>
      <xdr:row>464</xdr:row>
      <xdr:rowOff>114299</xdr:rowOff>
    </xdr:to>
    <xdr:sp macro="" textlink="">
      <xdr:nvSpPr>
        <xdr:cNvPr id="542" name="Line 338"/>
        <xdr:cNvSpPr>
          <a:spLocks noChangeShapeType="1"/>
        </xdr:cNvSpPr>
      </xdr:nvSpPr>
      <xdr:spPr bwMode="auto">
        <a:xfrm flipV="1">
          <a:off x="4972049" y="87944324"/>
          <a:ext cx="452437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4371974</xdr:colOff>
      <xdr:row>463</xdr:row>
      <xdr:rowOff>114299</xdr:rowOff>
    </xdr:from>
    <xdr:to>
      <xdr:col>1</xdr:col>
      <xdr:colOff>9229725</xdr:colOff>
      <xdr:row>463</xdr:row>
      <xdr:rowOff>123824</xdr:rowOff>
    </xdr:to>
    <xdr:sp macro="" textlink="">
      <xdr:nvSpPr>
        <xdr:cNvPr id="543" name="Line 338"/>
        <xdr:cNvSpPr>
          <a:spLocks noChangeShapeType="1"/>
        </xdr:cNvSpPr>
      </xdr:nvSpPr>
      <xdr:spPr bwMode="auto">
        <a:xfrm>
          <a:off x="4657724" y="87763349"/>
          <a:ext cx="4857751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5543549</xdr:colOff>
      <xdr:row>465</xdr:row>
      <xdr:rowOff>104775</xdr:rowOff>
    </xdr:from>
    <xdr:to>
      <xdr:col>1</xdr:col>
      <xdr:colOff>9210674</xdr:colOff>
      <xdr:row>465</xdr:row>
      <xdr:rowOff>114298</xdr:rowOff>
    </xdr:to>
    <xdr:sp macro="" textlink="">
      <xdr:nvSpPr>
        <xdr:cNvPr id="544" name="Line 338"/>
        <xdr:cNvSpPr>
          <a:spLocks noChangeShapeType="1"/>
        </xdr:cNvSpPr>
      </xdr:nvSpPr>
      <xdr:spPr bwMode="auto">
        <a:xfrm flipV="1">
          <a:off x="5829299" y="88134825"/>
          <a:ext cx="3667125" cy="952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5219700</xdr:colOff>
      <xdr:row>466</xdr:row>
      <xdr:rowOff>104774</xdr:rowOff>
    </xdr:from>
    <xdr:to>
      <xdr:col>1</xdr:col>
      <xdr:colOff>9201150</xdr:colOff>
      <xdr:row>466</xdr:row>
      <xdr:rowOff>114297</xdr:rowOff>
    </xdr:to>
    <xdr:sp macro="" textlink="">
      <xdr:nvSpPr>
        <xdr:cNvPr id="545" name="Line 234"/>
        <xdr:cNvSpPr>
          <a:spLocks noChangeShapeType="1"/>
        </xdr:cNvSpPr>
      </xdr:nvSpPr>
      <xdr:spPr bwMode="auto">
        <a:xfrm flipV="1">
          <a:off x="5505450" y="88325324"/>
          <a:ext cx="3981450" cy="952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4191000</xdr:colOff>
      <xdr:row>467</xdr:row>
      <xdr:rowOff>95250</xdr:rowOff>
    </xdr:from>
    <xdr:to>
      <xdr:col>1</xdr:col>
      <xdr:colOff>9220200</xdr:colOff>
      <xdr:row>467</xdr:row>
      <xdr:rowOff>114300</xdr:rowOff>
    </xdr:to>
    <xdr:sp macro="" textlink="">
      <xdr:nvSpPr>
        <xdr:cNvPr id="546" name="Line 338"/>
        <xdr:cNvSpPr>
          <a:spLocks noChangeShapeType="1"/>
        </xdr:cNvSpPr>
      </xdr:nvSpPr>
      <xdr:spPr bwMode="auto">
        <a:xfrm flipV="1">
          <a:off x="4476750" y="88506300"/>
          <a:ext cx="5029200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6076950</xdr:colOff>
      <xdr:row>468</xdr:row>
      <xdr:rowOff>95250</xdr:rowOff>
    </xdr:from>
    <xdr:to>
      <xdr:col>1</xdr:col>
      <xdr:colOff>9220200</xdr:colOff>
      <xdr:row>468</xdr:row>
      <xdr:rowOff>114301</xdr:rowOff>
    </xdr:to>
    <xdr:sp macro="" textlink="">
      <xdr:nvSpPr>
        <xdr:cNvPr id="547" name="Line 338"/>
        <xdr:cNvSpPr>
          <a:spLocks noChangeShapeType="1"/>
        </xdr:cNvSpPr>
      </xdr:nvSpPr>
      <xdr:spPr bwMode="auto">
        <a:xfrm flipV="1">
          <a:off x="6362700" y="88696800"/>
          <a:ext cx="3143250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2895599</xdr:colOff>
      <xdr:row>470</xdr:row>
      <xdr:rowOff>85724</xdr:rowOff>
    </xdr:from>
    <xdr:to>
      <xdr:col>1</xdr:col>
      <xdr:colOff>9248774</xdr:colOff>
      <xdr:row>470</xdr:row>
      <xdr:rowOff>95249</xdr:rowOff>
    </xdr:to>
    <xdr:sp macro="" textlink="">
      <xdr:nvSpPr>
        <xdr:cNvPr id="548" name="Line 338"/>
        <xdr:cNvSpPr>
          <a:spLocks noChangeShapeType="1"/>
        </xdr:cNvSpPr>
      </xdr:nvSpPr>
      <xdr:spPr bwMode="auto">
        <a:xfrm flipV="1">
          <a:off x="3181349" y="89068274"/>
          <a:ext cx="63531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5200649</xdr:colOff>
      <xdr:row>469</xdr:row>
      <xdr:rowOff>104774</xdr:rowOff>
    </xdr:from>
    <xdr:to>
      <xdr:col>1</xdr:col>
      <xdr:colOff>9229725</xdr:colOff>
      <xdr:row>469</xdr:row>
      <xdr:rowOff>114297</xdr:rowOff>
    </xdr:to>
    <xdr:sp macro="" textlink="">
      <xdr:nvSpPr>
        <xdr:cNvPr id="549" name="Line 338"/>
        <xdr:cNvSpPr>
          <a:spLocks noChangeShapeType="1"/>
        </xdr:cNvSpPr>
      </xdr:nvSpPr>
      <xdr:spPr bwMode="auto">
        <a:xfrm flipV="1">
          <a:off x="5486399" y="88896824"/>
          <a:ext cx="4029076" cy="952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2552699</xdr:colOff>
      <xdr:row>471</xdr:row>
      <xdr:rowOff>95250</xdr:rowOff>
    </xdr:from>
    <xdr:to>
      <xdr:col>1</xdr:col>
      <xdr:colOff>9248774</xdr:colOff>
      <xdr:row>471</xdr:row>
      <xdr:rowOff>104775</xdr:rowOff>
    </xdr:to>
    <xdr:sp macro="" textlink="">
      <xdr:nvSpPr>
        <xdr:cNvPr id="550" name="Line 234"/>
        <xdr:cNvSpPr>
          <a:spLocks noChangeShapeType="1"/>
        </xdr:cNvSpPr>
      </xdr:nvSpPr>
      <xdr:spPr bwMode="auto">
        <a:xfrm flipV="1">
          <a:off x="2838449" y="89268300"/>
          <a:ext cx="66960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2524123</xdr:colOff>
      <xdr:row>472</xdr:row>
      <xdr:rowOff>85724</xdr:rowOff>
    </xdr:from>
    <xdr:to>
      <xdr:col>1</xdr:col>
      <xdr:colOff>9229724</xdr:colOff>
      <xdr:row>472</xdr:row>
      <xdr:rowOff>85725</xdr:rowOff>
    </xdr:to>
    <xdr:sp macro="" textlink="">
      <xdr:nvSpPr>
        <xdr:cNvPr id="551" name="Line 338"/>
        <xdr:cNvSpPr>
          <a:spLocks noChangeShapeType="1"/>
        </xdr:cNvSpPr>
      </xdr:nvSpPr>
      <xdr:spPr bwMode="auto">
        <a:xfrm>
          <a:off x="2809873" y="89449274"/>
          <a:ext cx="6705601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8801100</xdr:colOff>
      <xdr:row>473</xdr:row>
      <xdr:rowOff>152400</xdr:rowOff>
    </xdr:from>
    <xdr:to>
      <xdr:col>1</xdr:col>
      <xdr:colOff>9296400</xdr:colOff>
      <xdr:row>473</xdr:row>
      <xdr:rowOff>152400</xdr:rowOff>
    </xdr:to>
    <xdr:sp macro="" textlink="">
      <xdr:nvSpPr>
        <xdr:cNvPr id="552" name="Line 233"/>
        <xdr:cNvSpPr>
          <a:spLocks noChangeShapeType="1"/>
        </xdr:cNvSpPr>
      </xdr:nvSpPr>
      <xdr:spPr bwMode="auto">
        <a:xfrm flipV="1">
          <a:off x="9086850" y="8970645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3476625</xdr:colOff>
      <xdr:row>475</xdr:row>
      <xdr:rowOff>257175</xdr:rowOff>
    </xdr:from>
    <xdr:to>
      <xdr:col>2</xdr:col>
      <xdr:colOff>1</xdr:colOff>
      <xdr:row>475</xdr:row>
      <xdr:rowOff>257175</xdr:rowOff>
    </xdr:to>
    <xdr:sp macro="" textlink="">
      <xdr:nvSpPr>
        <xdr:cNvPr id="554" name="Line 338"/>
        <xdr:cNvSpPr>
          <a:spLocks noChangeShapeType="1"/>
        </xdr:cNvSpPr>
      </xdr:nvSpPr>
      <xdr:spPr bwMode="auto">
        <a:xfrm>
          <a:off x="3762375" y="87772875"/>
          <a:ext cx="5572126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5829300</xdr:colOff>
      <xdr:row>474</xdr:row>
      <xdr:rowOff>123824</xdr:rowOff>
    </xdr:from>
    <xdr:to>
      <xdr:col>1</xdr:col>
      <xdr:colOff>9277350</xdr:colOff>
      <xdr:row>474</xdr:row>
      <xdr:rowOff>133349</xdr:rowOff>
    </xdr:to>
    <xdr:sp macro="" textlink="">
      <xdr:nvSpPr>
        <xdr:cNvPr id="555" name="Line 233"/>
        <xdr:cNvSpPr>
          <a:spLocks noChangeShapeType="1"/>
        </xdr:cNvSpPr>
      </xdr:nvSpPr>
      <xdr:spPr bwMode="auto">
        <a:xfrm>
          <a:off x="6115050" y="89877899"/>
          <a:ext cx="34480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4114800</xdr:colOff>
      <xdr:row>476</xdr:row>
      <xdr:rowOff>95249</xdr:rowOff>
    </xdr:from>
    <xdr:to>
      <xdr:col>2</xdr:col>
      <xdr:colOff>19050</xdr:colOff>
      <xdr:row>476</xdr:row>
      <xdr:rowOff>104774</xdr:rowOff>
    </xdr:to>
    <xdr:sp macro="" textlink="">
      <xdr:nvSpPr>
        <xdr:cNvPr id="556" name="Line 234"/>
        <xdr:cNvSpPr>
          <a:spLocks noChangeShapeType="1"/>
        </xdr:cNvSpPr>
      </xdr:nvSpPr>
      <xdr:spPr bwMode="auto">
        <a:xfrm flipV="1">
          <a:off x="4400550" y="91097099"/>
          <a:ext cx="49530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3067050</xdr:colOff>
      <xdr:row>477</xdr:row>
      <xdr:rowOff>114299</xdr:rowOff>
    </xdr:from>
    <xdr:to>
      <xdr:col>2</xdr:col>
      <xdr:colOff>9526</xdr:colOff>
      <xdr:row>477</xdr:row>
      <xdr:rowOff>123824</xdr:rowOff>
    </xdr:to>
    <xdr:sp macro="" textlink="">
      <xdr:nvSpPr>
        <xdr:cNvPr id="557" name="Line 338"/>
        <xdr:cNvSpPr>
          <a:spLocks noChangeShapeType="1"/>
        </xdr:cNvSpPr>
      </xdr:nvSpPr>
      <xdr:spPr bwMode="auto">
        <a:xfrm flipV="1">
          <a:off x="3352800" y="91287599"/>
          <a:ext cx="599122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3705224</xdr:colOff>
      <xdr:row>478</xdr:row>
      <xdr:rowOff>104775</xdr:rowOff>
    </xdr:from>
    <xdr:to>
      <xdr:col>1</xdr:col>
      <xdr:colOff>9239250</xdr:colOff>
      <xdr:row>478</xdr:row>
      <xdr:rowOff>104776</xdr:rowOff>
    </xdr:to>
    <xdr:sp macro="" textlink="">
      <xdr:nvSpPr>
        <xdr:cNvPr id="558" name="Line 338"/>
        <xdr:cNvSpPr>
          <a:spLocks noChangeShapeType="1"/>
        </xdr:cNvSpPr>
      </xdr:nvSpPr>
      <xdr:spPr bwMode="auto">
        <a:xfrm flipV="1">
          <a:off x="3990974" y="90744675"/>
          <a:ext cx="5534026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4010025</xdr:colOff>
      <xdr:row>479</xdr:row>
      <xdr:rowOff>104775</xdr:rowOff>
    </xdr:from>
    <xdr:to>
      <xdr:col>2</xdr:col>
      <xdr:colOff>19052</xdr:colOff>
      <xdr:row>479</xdr:row>
      <xdr:rowOff>104775</xdr:rowOff>
    </xdr:to>
    <xdr:sp macro="" textlink="">
      <xdr:nvSpPr>
        <xdr:cNvPr id="559" name="Line 338"/>
        <xdr:cNvSpPr>
          <a:spLocks noChangeShapeType="1"/>
        </xdr:cNvSpPr>
      </xdr:nvSpPr>
      <xdr:spPr bwMode="auto">
        <a:xfrm>
          <a:off x="4295775" y="91620975"/>
          <a:ext cx="5057777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4448176</xdr:colOff>
      <xdr:row>480</xdr:row>
      <xdr:rowOff>114300</xdr:rowOff>
    </xdr:from>
    <xdr:to>
      <xdr:col>2</xdr:col>
      <xdr:colOff>9526</xdr:colOff>
      <xdr:row>480</xdr:row>
      <xdr:rowOff>114300</xdr:rowOff>
    </xdr:to>
    <xdr:sp macro="" textlink="">
      <xdr:nvSpPr>
        <xdr:cNvPr id="561" name="Line 338"/>
        <xdr:cNvSpPr>
          <a:spLocks noChangeShapeType="1"/>
        </xdr:cNvSpPr>
      </xdr:nvSpPr>
      <xdr:spPr bwMode="auto">
        <a:xfrm>
          <a:off x="4733926" y="91792425"/>
          <a:ext cx="46101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1924050</xdr:colOff>
      <xdr:row>482</xdr:row>
      <xdr:rowOff>114300</xdr:rowOff>
    </xdr:from>
    <xdr:to>
      <xdr:col>2</xdr:col>
      <xdr:colOff>9525</xdr:colOff>
      <xdr:row>482</xdr:row>
      <xdr:rowOff>123825</xdr:rowOff>
    </xdr:to>
    <xdr:sp macro="" textlink="">
      <xdr:nvSpPr>
        <xdr:cNvPr id="562" name="Line 234"/>
        <xdr:cNvSpPr>
          <a:spLocks noChangeShapeType="1"/>
        </xdr:cNvSpPr>
      </xdr:nvSpPr>
      <xdr:spPr bwMode="auto">
        <a:xfrm>
          <a:off x="2209800" y="91954350"/>
          <a:ext cx="71342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1895476</xdr:colOff>
      <xdr:row>483</xdr:row>
      <xdr:rowOff>114300</xdr:rowOff>
    </xdr:from>
    <xdr:to>
      <xdr:col>1</xdr:col>
      <xdr:colOff>9296400</xdr:colOff>
      <xdr:row>483</xdr:row>
      <xdr:rowOff>123825</xdr:rowOff>
    </xdr:to>
    <xdr:sp macro="" textlink="">
      <xdr:nvSpPr>
        <xdr:cNvPr id="563" name="Line 338"/>
        <xdr:cNvSpPr>
          <a:spLocks noChangeShapeType="1"/>
        </xdr:cNvSpPr>
      </xdr:nvSpPr>
      <xdr:spPr bwMode="auto">
        <a:xfrm>
          <a:off x="2181226" y="91706700"/>
          <a:ext cx="740092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2800350</xdr:colOff>
      <xdr:row>484</xdr:row>
      <xdr:rowOff>104773</xdr:rowOff>
    </xdr:from>
    <xdr:to>
      <xdr:col>1</xdr:col>
      <xdr:colOff>9258300</xdr:colOff>
      <xdr:row>484</xdr:row>
      <xdr:rowOff>133350</xdr:rowOff>
    </xdr:to>
    <xdr:sp macro="" textlink="">
      <xdr:nvSpPr>
        <xdr:cNvPr id="564" name="Line 338"/>
        <xdr:cNvSpPr>
          <a:spLocks noChangeShapeType="1"/>
        </xdr:cNvSpPr>
      </xdr:nvSpPr>
      <xdr:spPr bwMode="auto">
        <a:xfrm>
          <a:off x="3086100" y="91887673"/>
          <a:ext cx="6457950" cy="2857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6496050</xdr:colOff>
      <xdr:row>486</xdr:row>
      <xdr:rowOff>104775</xdr:rowOff>
    </xdr:from>
    <xdr:to>
      <xdr:col>1</xdr:col>
      <xdr:colOff>9239250</xdr:colOff>
      <xdr:row>486</xdr:row>
      <xdr:rowOff>114300</xdr:rowOff>
    </xdr:to>
    <xdr:sp macro="" textlink="">
      <xdr:nvSpPr>
        <xdr:cNvPr id="565" name="Line 338"/>
        <xdr:cNvSpPr>
          <a:spLocks noChangeShapeType="1"/>
        </xdr:cNvSpPr>
      </xdr:nvSpPr>
      <xdr:spPr bwMode="auto">
        <a:xfrm flipV="1">
          <a:off x="6781800" y="92268675"/>
          <a:ext cx="27432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2809875</xdr:colOff>
      <xdr:row>485</xdr:row>
      <xdr:rowOff>104775</xdr:rowOff>
    </xdr:from>
    <xdr:to>
      <xdr:col>1</xdr:col>
      <xdr:colOff>9239250</xdr:colOff>
      <xdr:row>485</xdr:row>
      <xdr:rowOff>123825</xdr:rowOff>
    </xdr:to>
    <xdr:sp macro="" textlink="">
      <xdr:nvSpPr>
        <xdr:cNvPr id="566" name="Line 338"/>
        <xdr:cNvSpPr>
          <a:spLocks noChangeShapeType="1"/>
        </xdr:cNvSpPr>
      </xdr:nvSpPr>
      <xdr:spPr bwMode="auto">
        <a:xfrm>
          <a:off x="3095625" y="92078175"/>
          <a:ext cx="642937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4848225</xdr:colOff>
      <xdr:row>487</xdr:row>
      <xdr:rowOff>95249</xdr:rowOff>
    </xdr:from>
    <xdr:to>
      <xdr:col>1</xdr:col>
      <xdr:colOff>9248775</xdr:colOff>
      <xdr:row>487</xdr:row>
      <xdr:rowOff>104774</xdr:rowOff>
    </xdr:to>
    <xdr:sp macro="" textlink="">
      <xdr:nvSpPr>
        <xdr:cNvPr id="567" name="Line 338"/>
        <xdr:cNvSpPr>
          <a:spLocks noChangeShapeType="1"/>
        </xdr:cNvSpPr>
      </xdr:nvSpPr>
      <xdr:spPr bwMode="auto">
        <a:xfrm>
          <a:off x="5133975" y="92449649"/>
          <a:ext cx="44005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4352925</xdr:colOff>
      <xdr:row>488</xdr:row>
      <xdr:rowOff>104774</xdr:rowOff>
    </xdr:from>
    <xdr:to>
      <xdr:col>1</xdr:col>
      <xdr:colOff>9248775</xdr:colOff>
      <xdr:row>488</xdr:row>
      <xdr:rowOff>114298</xdr:rowOff>
    </xdr:to>
    <xdr:sp macro="" textlink="">
      <xdr:nvSpPr>
        <xdr:cNvPr id="568" name="Line 338"/>
        <xdr:cNvSpPr>
          <a:spLocks noChangeShapeType="1"/>
        </xdr:cNvSpPr>
      </xdr:nvSpPr>
      <xdr:spPr bwMode="auto">
        <a:xfrm flipV="1">
          <a:off x="4638675" y="92649674"/>
          <a:ext cx="4895850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4276724</xdr:colOff>
      <xdr:row>489</xdr:row>
      <xdr:rowOff>114299</xdr:rowOff>
    </xdr:from>
    <xdr:to>
      <xdr:col>1</xdr:col>
      <xdr:colOff>9248775</xdr:colOff>
      <xdr:row>489</xdr:row>
      <xdr:rowOff>123824</xdr:rowOff>
    </xdr:to>
    <xdr:sp macro="" textlink="">
      <xdr:nvSpPr>
        <xdr:cNvPr id="569" name="Line 234"/>
        <xdr:cNvSpPr>
          <a:spLocks noChangeShapeType="1"/>
        </xdr:cNvSpPr>
      </xdr:nvSpPr>
      <xdr:spPr bwMode="auto">
        <a:xfrm>
          <a:off x="4562474" y="92849699"/>
          <a:ext cx="4972051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4029075</xdr:colOff>
      <xdr:row>490</xdr:row>
      <xdr:rowOff>104775</xdr:rowOff>
    </xdr:from>
    <xdr:to>
      <xdr:col>2</xdr:col>
      <xdr:colOff>9527</xdr:colOff>
      <xdr:row>490</xdr:row>
      <xdr:rowOff>123825</xdr:rowOff>
    </xdr:to>
    <xdr:sp macro="" textlink="">
      <xdr:nvSpPr>
        <xdr:cNvPr id="570" name="Line 338"/>
        <xdr:cNvSpPr>
          <a:spLocks noChangeShapeType="1"/>
        </xdr:cNvSpPr>
      </xdr:nvSpPr>
      <xdr:spPr bwMode="auto">
        <a:xfrm>
          <a:off x="4314825" y="93240225"/>
          <a:ext cx="5029202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4238624</xdr:colOff>
      <xdr:row>491</xdr:row>
      <xdr:rowOff>95249</xdr:rowOff>
    </xdr:from>
    <xdr:to>
      <xdr:col>2</xdr:col>
      <xdr:colOff>0</xdr:colOff>
      <xdr:row>491</xdr:row>
      <xdr:rowOff>104775</xdr:rowOff>
    </xdr:to>
    <xdr:sp macro="" textlink="">
      <xdr:nvSpPr>
        <xdr:cNvPr id="571" name="Line 338"/>
        <xdr:cNvSpPr>
          <a:spLocks noChangeShapeType="1"/>
        </xdr:cNvSpPr>
      </xdr:nvSpPr>
      <xdr:spPr bwMode="auto">
        <a:xfrm>
          <a:off x="4524374" y="93211649"/>
          <a:ext cx="5067301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2333625</xdr:colOff>
      <xdr:row>493</xdr:row>
      <xdr:rowOff>104776</xdr:rowOff>
    </xdr:from>
    <xdr:to>
      <xdr:col>2</xdr:col>
      <xdr:colOff>66675</xdr:colOff>
      <xdr:row>493</xdr:row>
      <xdr:rowOff>123826</xdr:rowOff>
    </xdr:to>
    <xdr:sp macro="" textlink="">
      <xdr:nvSpPr>
        <xdr:cNvPr id="572" name="Line 338"/>
        <xdr:cNvSpPr>
          <a:spLocks noChangeShapeType="1"/>
        </xdr:cNvSpPr>
      </xdr:nvSpPr>
      <xdr:spPr bwMode="auto">
        <a:xfrm>
          <a:off x="2619375" y="94373701"/>
          <a:ext cx="6781800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2895600</xdr:colOff>
      <xdr:row>494</xdr:row>
      <xdr:rowOff>104775</xdr:rowOff>
    </xdr:from>
    <xdr:to>
      <xdr:col>2</xdr:col>
      <xdr:colOff>47625</xdr:colOff>
      <xdr:row>494</xdr:row>
      <xdr:rowOff>104775</xdr:rowOff>
    </xdr:to>
    <xdr:sp macro="" textlink="">
      <xdr:nvSpPr>
        <xdr:cNvPr id="574" name="Line 338"/>
        <xdr:cNvSpPr>
          <a:spLocks noChangeShapeType="1"/>
        </xdr:cNvSpPr>
      </xdr:nvSpPr>
      <xdr:spPr bwMode="auto">
        <a:xfrm>
          <a:off x="3181350" y="94564200"/>
          <a:ext cx="62007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3733801</xdr:colOff>
      <xdr:row>499</xdr:row>
      <xdr:rowOff>104775</xdr:rowOff>
    </xdr:from>
    <xdr:to>
      <xdr:col>2</xdr:col>
      <xdr:colOff>9525</xdr:colOff>
      <xdr:row>499</xdr:row>
      <xdr:rowOff>114300</xdr:rowOff>
    </xdr:to>
    <xdr:sp macro="" textlink="">
      <xdr:nvSpPr>
        <xdr:cNvPr id="575" name="Line 234"/>
        <xdr:cNvSpPr>
          <a:spLocks noChangeShapeType="1"/>
        </xdr:cNvSpPr>
      </xdr:nvSpPr>
      <xdr:spPr bwMode="auto">
        <a:xfrm>
          <a:off x="4019551" y="94859475"/>
          <a:ext cx="532447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4305300</xdr:colOff>
      <xdr:row>500</xdr:row>
      <xdr:rowOff>114300</xdr:rowOff>
    </xdr:from>
    <xdr:to>
      <xdr:col>2</xdr:col>
      <xdr:colOff>19052</xdr:colOff>
      <xdr:row>500</xdr:row>
      <xdr:rowOff>123825</xdr:rowOff>
    </xdr:to>
    <xdr:sp macro="" textlink="">
      <xdr:nvSpPr>
        <xdr:cNvPr id="576" name="Line 338"/>
        <xdr:cNvSpPr>
          <a:spLocks noChangeShapeType="1"/>
        </xdr:cNvSpPr>
      </xdr:nvSpPr>
      <xdr:spPr bwMode="auto">
        <a:xfrm>
          <a:off x="4591050" y="95030925"/>
          <a:ext cx="4762502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2428875</xdr:colOff>
      <xdr:row>505</xdr:row>
      <xdr:rowOff>123825</xdr:rowOff>
    </xdr:from>
    <xdr:to>
      <xdr:col>2</xdr:col>
      <xdr:colOff>9526</xdr:colOff>
      <xdr:row>505</xdr:row>
      <xdr:rowOff>133350</xdr:rowOff>
    </xdr:to>
    <xdr:sp macro="" textlink="">
      <xdr:nvSpPr>
        <xdr:cNvPr id="577" name="Line 338"/>
        <xdr:cNvSpPr>
          <a:spLocks noChangeShapeType="1"/>
        </xdr:cNvSpPr>
      </xdr:nvSpPr>
      <xdr:spPr bwMode="auto">
        <a:xfrm>
          <a:off x="2714625" y="95850075"/>
          <a:ext cx="6629401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3781424</xdr:colOff>
      <xdr:row>492</xdr:row>
      <xdr:rowOff>104776</xdr:rowOff>
    </xdr:from>
    <xdr:to>
      <xdr:col>2</xdr:col>
      <xdr:colOff>9525</xdr:colOff>
      <xdr:row>492</xdr:row>
      <xdr:rowOff>104776</xdr:rowOff>
    </xdr:to>
    <xdr:sp macro="" textlink="">
      <xdr:nvSpPr>
        <xdr:cNvPr id="578" name="Line 338"/>
        <xdr:cNvSpPr>
          <a:spLocks noChangeShapeType="1"/>
        </xdr:cNvSpPr>
      </xdr:nvSpPr>
      <xdr:spPr bwMode="auto">
        <a:xfrm>
          <a:off x="4067174" y="94183201"/>
          <a:ext cx="5276851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8896350</xdr:colOff>
      <xdr:row>111</xdr:row>
      <xdr:rowOff>104773</xdr:rowOff>
    </xdr:from>
    <xdr:to>
      <xdr:col>2</xdr:col>
      <xdr:colOff>47626</xdr:colOff>
      <xdr:row>111</xdr:row>
      <xdr:rowOff>104775</xdr:rowOff>
    </xdr:to>
    <xdr:sp macro="" textlink="">
      <xdr:nvSpPr>
        <xdr:cNvPr id="579" name="Line 400"/>
        <xdr:cNvSpPr>
          <a:spLocks noChangeShapeType="1"/>
        </xdr:cNvSpPr>
      </xdr:nvSpPr>
      <xdr:spPr bwMode="auto">
        <a:xfrm>
          <a:off x="9182100" y="21545548"/>
          <a:ext cx="200026" cy="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4581524</xdr:colOff>
      <xdr:row>160</xdr:row>
      <xdr:rowOff>95250</xdr:rowOff>
    </xdr:from>
    <xdr:to>
      <xdr:col>2</xdr:col>
      <xdr:colOff>85725</xdr:colOff>
      <xdr:row>160</xdr:row>
      <xdr:rowOff>95250</xdr:rowOff>
    </xdr:to>
    <xdr:sp macro="" textlink="">
      <xdr:nvSpPr>
        <xdr:cNvPr id="580" name="Line 46"/>
        <xdr:cNvSpPr>
          <a:spLocks noChangeShapeType="1"/>
        </xdr:cNvSpPr>
      </xdr:nvSpPr>
      <xdr:spPr bwMode="auto">
        <a:xfrm>
          <a:off x="4867274" y="30765750"/>
          <a:ext cx="4552951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8105774</xdr:colOff>
      <xdr:row>445</xdr:row>
      <xdr:rowOff>104775</xdr:rowOff>
    </xdr:from>
    <xdr:to>
      <xdr:col>2</xdr:col>
      <xdr:colOff>28575</xdr:colOff>
      <xdr:row>445</xdr:row>
      <xdr:rowOff>114300</xdr:rowOff>
    </xdr:to>
    <xdr:sp macro="" textlink="">
      <xdr:nvSpPr>
        <xdr:cNvPr id="581" name="Line 338"/>
        <xdr:cNvSpPr>
          <a:spLocks noChangeShapeType="1"/>
        </xdr:cNvSpPr>
      </xdr:nvSpPr>
      <xdr:spPr bwMode="auto">
        <a:xfrm flipV="1">
          <a:off x="8391524" y="84324825"/>
          <a:ext cx="101917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2743200</xdr:colOff>
      <xdr:row>495</xdr:row>
      <xdr:rowOff>95249</xdr:rowOff>
    </xdr:from>
    <xdr:to>
      <xdr:col>2</xdr:col>
      <xdr:colOff>9524</xdr:colOff>
      <xdr:row>495</xdr:row>
      <xdr:rowOff>104773</xdr:rowOff>
    </xdr:to>
    <xdr:sp macro="" textlink="">
      <xdr:nvSpPr>
        <xdr:cNvPr id="582" name="Line 338"/>
        <xdr:cNvSpPr>
          <a:spLocks noChangeShapeType="1"/>
        </xdr:cNvSpPr>
      </xdr:nvSpPr>
      <xdr:spPr bwMode="auto">
        <a:xfrm flipV="1">
          <a:off x="3028950" y="93973649"/>
          <a:ext cx="6572249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57150</xdr:rowOff>
    </xdr:from>
    <xdr:to>
      <xdr:col>3</xdr:col>
      <xdr:colOff>47624</xdr:colOff>
      <xdr:row>2</xdr:row>
      <xdr:rowOff>114299</xdr:rowOff>
    </xdr:to>
    <xdr:sp macro="" textlink="">
      <xdr:nvSpPr>
        <xdr:cNvPr id="481" name="480 CuadroTexto"/>
        <xdr:cNvSpPr txBox="1"/>
      </xdr:nvSpPr>
      <xdr:spPr>
        <a:xfrm>
          <a:off x="295275" y="1304925"/>
          <a:ext cx="9372599" cy="552449"/>
        </a:xfrm>
        <a:prstGeom prst="rect">
          <a:avLst/>
        </a:prstGeom>
        <a:solidFill>
          <a:srgbClr val="D9D9D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>
              <a:solidFill>
                <a:srgbClr val="4D4D4D"/>
              </a:solidFill>
              <a:latin typeface="+mn-lt"/>
              <a:ea typeface="+mn-ea"/>
              <a:cs typeface="+mn-cs"/>
            </a:rPr>
            <a:t>Índice</a:t>
          </a:r>
          <a:r>
            <a:rPr lang="es-MX" sz="3200" b="1">
              <a:solidFill>
                <a:schemeClr val="tx1">
                  <a:lumMod val="50000"/>
                </a:schemeClr>
              </a:solidFill>
            </a:rPr>
            <a:t> </a:t>
          </a:r>
          <a:r>
            <a:rPr lang="es-MX" sz="3200" b="1">
              <a:solidFill>
                <a:srgbClr val="4D4D4D"/>
              </a:solidFill>
            </a:rPr>
            <a:t>General</a:t>
          </a:r>
        </a:p>
      </xdr:txBody>
    </xdr:sp>
    <xdr:clientData/>
  </xdr:twoCellAnchor>
  <xdr:twoCellAnchor>
    <xdr:from>
      <xdr:col>1</xdr:col>
      <xdr:colOff>3314700</xdr:colOff>
      <xdr:row>46</xdr:row>
      <xdr:rowOff>104774</xdr:rowOff>
    </xdr:from>
    <xdr:to>
      <xdr:col>2</xdr:col>
      <xdr:colOff>38100</xdr:colOff>
      <xdr:row>46</xdr:row>
      <xdr:rowOff>114299</xdr:rowOff>
    </xdr:to>
    <xdr:sp macro="" textlink="">
      <xdr:nvSpPr>
        <xdr:cNvPr id="592" name="Line 381"/>
        <xdr:cNvSpPr>
          <a:spLocks noChangeShapeType="1"/>
        </xdr:cNvSpPr>
      </xdr:nvSpPr>
      <xdr:spPr bwMode="auto">
        <a:xfrm flipV="1">
          <a:off x="3600450" y="9124949"/>
          <a:ext cx="60293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5962650</xdr:colOff>
      <xdr:row>47</xdr:row>
      <xdr:rowOff>85725</xdr:rowOff>
    </xdr:from>
    <xdr:to>
      <xdr:col>1</xdr:col>
      <xdr:colOff>9267825</xdr:colOff>
      <xdr:row>47</xdr:row>
      <xdr:rowOff>104775</xdr:rowOff>
    </xdr:to>
    <xdr:sp macro="" textlink="">
      <xdr:nvSpPr>
        <xdr:cNvPr id="593" name="Line 381"/>
        <xdr:cNvSpPr>
          <a:spLocks noChangeShapeType="1"/>
        </xdr:cNvSpPr>
      </xdr:nvSpPr>
      <xdr:spPr bwMode="auto">
        <a:xfrm flipV="1">
          <a:off x="6248400" y="9296400"/>
          <a:ext cx="330517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7867651</xdr:colOff>
      <xdr:row>48</xdr:row>
      <xdr:rowOff>104775</xdr:rowOff>
    </xdr:from>
    <xdr:to>
      <xdr:col>2</xdr:col>
      <xdr:colOff>57150</xdr:colOff>
      <xdr:row>48</xdr:row>
      <xdr:rowOff>114300</xdr:rowOff>
    </xdr:to>
    <xdr:sp macro="" textlink="">
      <xdr:nvSpPr>
        <xdr:cNvPr id="594" name="Line 381"/>
        <xdr:cNvSpPr>
          <a:spLocks noChangeShapeType="1"/>
        </xdr:cNvSpPr>
      </xdr:nvSpPr>
      <xdr:spPr bwMode="auto">
        <a:xfrm>
          <a:off x="8153401" y="9505950"/>
          <a:ext cx="149542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5524501</xdr:colOff>
      <xdr:row>49</xdr:row>
      <xdr:rowOff>95250</xdr:rowOff>
    </xdr:from>
    <xdr:to>
      <xdr:col>2</xdr:col>
      <xdr:colOff>47625</xdr:colOff>
      <xdr:row>49</xdr:row>
      <xdr:rowOff>104775</xdr:rowOff>
    </xdr:to>
    <xdr:sp macro="" textlink="">
      <xdr:nvSpPr>
        <xdr:cNvPr id="595" name="Line 381"/>
        <xdr:cNvSpPr>
          <a:spLocks noChangeShapeType="1"/>
        </xdr:cNvSpPr>
      </xdr:nvSpPr>
      <xdr:spPr bwMode="auto">
        <a:xfrm>
          <a:off x="5810251" y="9153525"/>
          <a:ext cx="3829049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5238750</xdr:colOff>
      <xdr:row>50</xdr:row>
      <xdr:rowOff>104775</xdr:rowOff>
    </xdr:from>
    <xdr:to>
      <xdr:col>2</xdr:col>
      <xdr:colOff>47625</xdr:colOff>
      <xdr:row>50</xdr:row>
      <xdr:rowOff>114300</xdr:rowOff>
    </xdr:to>
    <xdr:sp macro="" textlink="">
      <xdr:nvSpPr>
        <xdr:cNvPr id="596" name="Line 381"/>
        <xdr:cNvSpPr>
          <a:spLocks noChangeShapeType="1"/>
        </xdr:cNvSpPr>
      </xdr:nvSpPr>
      <xdr:spPr bwMode="auto">
        <a:xfrm>
          <a:off x="5524500" y="9886950"/>
          <a:ext cx="41148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3543300</xdr:colOff>
      <xdr:row>51</xdr:row>
      <xdr:rowOff>104774</xdr:rowOff>
    </xdr:from>
    <xdr:to>
      <xdr:col>2</xdr:col>
      <xdr:colOff>47624</xdr:colOff>
      <xdr:row>51</xdr:row>
      <xdr:rowOff>114299</xdr:rowOff>
    </xdr:to>
    <xdr:sp macro="" textlink="">
      <xdr:nvSpPr>
        <xdr:cNvPr id="597" name="Line 381"/>
        <xdr:cNvSpPr>
          <a:spLocks noChangeShapeType="1"/>
        </xdr:cNvSpPr>
      </xdr:nvSpPr>
      <xdr:spPr bwMode="auto">
        <a:xfrm flipV="1">
          <a:off x="3829050" y="10077449"/>
          <a:ext cx="5810249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5048250</xdr:colOff>
      <xdr:row>56</xdr:row>
      <xdr:rowOff>114300</xdr:rowOff>
    </xdr:from>
    <xdr:to>
      <xdr:col>2</xdr:col>
      <xdr:colOff>47625</xdr:colOff>
      <xdr:row>56</xdr:row>
      <xdr:rowOff>114300</xdr:rowOff>
    </xdr:to>
    <xdr:sp macro="" textlink="">
      <xdr:nvSpPr>
        <xdr:cNvPr id="598" name="Line 382"/>
        <xdr:cNvSpPr>
          <a:spLocks noChangeShapeType="1"/>
        </xdr:cNvSpPr>
      </xdr:nvSpPr>
      <xdr:spPr bwMode="auto">
        <a:xfrm flipV="1">
          <a:off x="5334000" y="11039475"/>
          <a:ext cx="43053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1</xdr:col>
      <xdr:colOff>2895600</xdr:colOff>
      <xdr:row>53</xdr:row>
      <xdr:rowOff>95250</xdr:rowOff>
    </xdr:from>
    <xdr:to>
      <xdr:col>2</xdr:col>
      <xdr:colOff>28575</xdr:colOff>
      <xdr:row>53</xdr:row>
      <xdr:rowOff>104775</xdr:rowOff>
    </xdr:to>
    <xdr:sp macro="" textlink="">
      <xdr:nvSpPr>
        <xdr:cNvPr id="599" name="Line 381"/>
        <xdr:cNvSpPr>
          <a:spLocks noChangeShapeType="1"/>
        </xdr:cNvSpPr>
      </xdr:nvSpPr>
      <xdr:spPr bwMode="auto">
        <a:xfrm>
          <a:off x="3181350" y="9915525"/>
          <a:ext cx="64389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3171825</xdr:colOff>
      <xdr:row>54</xdr:row>
      <xdr:rowOff>114300</xdr:rowOff>
    </xdr:from>
    <xdr:to>
      <xdr:col>2</xdr:col>
      <xdr:colOff>47625</xdr:colOff>
      <xdr:row>54</xdr:row>
      <xdr:rowOff>123826</xdr:rowOff>
    </xdr:to>
    <xdr:sp macro="" textlink="">
      <xdr:nvSpPr>
        <xdr:cNvPr id="600" name="Line 381"/>
        <xdr:cNvSpPr>
          <a:spLocks noChangeShapeType="1"/>
        </xdr:cNvSpPr>
      </xdr:nvSpPr>
      <xdr:spPr bwMode="auto">
        <a:xfrm>
          <a:off x="3457575" y="10658475"/>
          <a:ext cx="6181725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3257551</xdr:colOff>
      <xdr:row>55</xdr:row>
      <xdr:rowOff>114299</xdr:rowOff>
    </xdr:from>
    <xdr:to>
      <xdr:col>2</xdr:col>
      <xdr:colOff>47625</xdr:colOff>
      <xdr:row>55</xdr:row>
      <xdr:rowOff>123824</xdr:rowOff>
    </xdr:to>
    <xdr:sp macro="" textlink="">
      <xdr:nvSpPr>
        <xdr:cNvPr id="601" name="Line 381"/>
        <xdr:cNvSpPr>
          <a:spLocks noChangeShapeType="1"/>
        </xdr:cNvSpPr>
      </xdr:nvSpPr>
      <xdr:spPr bwMode="auto">
        <a:xfrm>
          <a:off x="3543301" y="10515599"/>
          <a:ext cx="583882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5457824</xdr:colOff>
      <xdr:row>59</xdr:row>
      <xdr:rowOff>123823</xdr:rowOff>
    </xdr:from>
    <xdr:to>
      <xdr:col>2</xdr:col>
      <xdr:colOff>85725</xdr:colOff>
      <xdr:row>59</xdr:row>
      <xdr:rowOff>123824</xdr:rowOff>
    </xdr:to>
    <xdr:sp macro="" textlink="">
      <xdr:nvSpPr>
        <xdr:cNvPr id="602" name="Line 382"/>
        <xdr:cNvSpPr>
          <a:spLocks noChangeShapeType="1"/>
        </xdr:cNvSpPr>
      </xdr:nvSpPr>
      <xdr:spPr bwMode="auto">
        <a:xfrm>
          <a:off x="5743574" y="11087098"/>
          <a:ext cx="3933826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1</xdr:col>
      <xdr:colOff>6286501</xdr:colOff>
      <xdr:row>57</xdr:row>
      <xdr:rowOff>104774</xdr:rowOff>
    </xdr:from>
    <xdr:to>
      <xdr:col>2</xdr:col>
      <xdr:colOff>57152</xdr:colOff>
      <xdr:row>57</xdr:row>
      <xdr:rowOff>114299</xdr:rowOff>
    </xdr:to>
    <xdr:sp macro="" textlink="">
      <xdr:nvSpPr>
        <xdr:cNvPr id="603" name="Line 381"/>
        <xdr:cNvSpPr>
          <a:spLocks noChangeShapeType="1"/>
        </xdr:cNvSpPr>
      </xdr:nvSpPr>
      <xdr:spPr bwMode="auto">
        <a:xfrm flipV="1">
          <a:off x="6572251" y="11220449"/>
          <a:ext cx="307657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3533775</xdr:colOff>
      <xdr:row>58</xdr:row>
      <xdr:rowOff>114300</xdr:rowOff>
    </xdr:from>
    <xdr:to>
      <xdr:col>2</xdr:col>
      <xdr:colOff>85724</xdr:colOff>
      <xdr:row>58</xdr:row>
      <xdr:rowOff>123825</xdr:rowOff>
    </xdr:to>
    <xdr:sp macro="" textlink="">
      <xdr:nvSpPr>
        <xdr:cNvPr id="604" name="Line 381"/>
        <xdr:cNvSpPr>
          <a:spLocks noChangeShapeType="1"/>
        </xdr:cNvSpPr>
      </xdr:nvSpPr>
      <xdr:spPr bwMode="auto">
        <a:xfrm>
          <a:off x="3819525" y="11087100"/>
          <a:ext cx="5600699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5295900</xdr:colOff>
      <xdr:row>62</xdr:row>
      <xdr:rowOff>76200</xdr:rowOff>
    </xdr:from>
    <xdr:to>
      <xdr:col>2</xdr:col>
      <xdr:colOff>66675</xdr:colOff>
      <xdr:row>62</xdr:row>
      <xdr:rowOff>95250</xdr:rowOff>
    </xdr:to>
    <xdr:sp macro="" textlink="">
      <xdr:nvSpPr>
        <xdr:cNvPr id="605" name="Line 382"/>
        <xdr:cNvSpPr>
          <a:spLocks noChangeShapeType="1"/>
        </xdr:cNvSpPr>
      </xdr:nvSpPr>
      <xdr:spPr bwMode="auto">
        <a:xfrm flipV="1">
          <a:off x="5581650" y="12144375"/>
          <a:ext cx="4076700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1</xdr:col>
      <xdr:colOff>5724525</xdr:colOff>
      <xdr:row>60</xdr:row>
      <xdr:rowOff>104775</xdr:rowOff>
    </xdr:from>
    <xdr:to>
      <xdr:col>2</xdr:col>
      <xdr:colOff>76200</xdr:colOff>
      <xdr:row>60</xdr:row>
      <xdr:rowOff>114300</xdr:rowOff>
    </xdr:to>
    <xdr:sp macro="" textlink="">
      <xdr:nvSpPr>
        <xdr:cNvPr id="606" name="Line 381"/>
        <xdr:cNvSpPr>
          <a:spLocks noChangeShapeType="1"/>
        </xdr:cNvSpPr>
      </xdr:nvSpPr>
      <xdr:spPr bwMode="auto">
        <a:xfrm>
          <a:off x="6010275" y="11791950"/>
          <a:ext cx="36576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2305051</xdr:colOff>
      <xdr:row>61</xdr:row>
      <xdr:rowOff>114300</xdr:rowOff>
    </xdr:from>
    <xdr:to>
      <xdr:col>2</xdr:col>
      <xdr:colOff>85726</xdr:colOff>
      <xdr:row>61</xdr:row>
      <xdr:rowOff>114300</xdr:rowOff>
    </xdr:to>
    <xdr:sp macro="" textlink="">
      <xdr:nvSpPr>
        <xdr:cNvPr id="607" name="Line 381"/>
        <xdr:cNvSpPr>
          <a:spLocks noChangeShapeType="1"/>
        </xdr:cNvSpPr>
      </xdr:nvSpPr>
      <xdr:spPr bwMode="auto">
        <a:xfrm flipV="1">
          <a:off x="2590801" y="11991975"/>
          <a:ext cx="70866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4124326</xdr:colOff>
      <xdr:row>65</xdr:row>
      <xdr:rowOff>114300</xdr:rowOff>
    </xdr:from>
    <xdr:to>
      <xdr:col>2</xdr:col>
      <xdr:colOff>76201</xdr:colOff>
      <xdr:row>65</xdr:row>
      <xdr:rowOff>123825</xdr:rowOff>
    </xdr:to>
    <xdr:sp macro="" textlink="">
      <xdr:nvSpPr>
        <xdr:cNvPr id="608" name="Line 382"/>
        <xdr:cNvSpPr>
          <a:spLocks noChangeShapeType="1"/>
        </xdr:cNvSpPr>
      </xdr:nvSpPr>
      <xdr:spPr bwMode="auto">
        <a:xfrm>
          <a:off x="4410076" y="12753975"/>
          <a:ext cx="52578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1</xdr:col>
      <xdr:colOff>4467225</xdr:colOff>
      <xdr:row>63</xdr:row>
      <xdr:rowOff>114299</xdr:rowOff>
    </xdr:from>
    <xdr:to>
      <xdr:col>2</xdr:col>
      <xdr:colOff>95250</xdr:colOff>
      <xdr:row>63</xdr:row>
      <xdr:rowOff>114300</xdr:rowOff>
    </xdr:to>
    <xdr:sp macro="" textlink="">
      <xdr:nvSpPr>
        <xdr:cNvPr id="609" name="Line 381"/>
        <xdr:cNvSpPr>
          <a:spLocks noChangeShapeType="1"/>
        </xdr:cNvSpPr>
      </xdr:nvSpPr>
      <xdr:spPr bwMode="auto">
        <a:xfrm flipV="1">
          <a:off x="4752975" y="12372974"/>
          <a:ext cx="4933950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4229099</xdr:colOff>
      <xdr:row>64</xdr:row>
      <xdr:rowOff>123826</xdr:rowOff>
    </xdr:from>
    <xdr:to>
      <xdr:col>2</xdr:col>
      <xdr:colOff>95250</xdr:colOff>
      <xdr:row>64</xdr:row>
      <xdr:rowOff>123826</xdr:rowOff>
    </xdr:to>
    <xdr:sp macro="" textlink="">
      <xdr:nvSpPr>
        <xdr:cNvPr id="610" name="Line 381"/>
        <xdr:cNvSpPr>
          <a:spLocks noChangeShapeType="1"/>
        </xdr:cNvSpPr>
      </xdr:nvSpPr>
      <xdr:spPr bwMode="auto">
        <a:xfrm>
          <a:off x="4514849" y="12239626"/>
          <a:ext cx="4914901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4133850</xdr:colOff>
      <xdr:row>66</xdr:row>
      <xdr:rowOff>104775</xdr:rowOff>
    </xdr:from>
    <xdr:to>
      <xdr:col>2</xdr:col>
      <xdr:colOff>85725</xdr:colOff>
      <xdr:row>66</xdr:row>
      <xdr:rowOff>123825</xdr:rowOff>
    </xdr:to>
    <xdr:sp macro="" textlink="">
      <xdr:nvSpPr>
        <xdr:cNvPr id="611" name="Line 382"/>
        <xdr:cNvSpPr>
          <a:spLocks noChangeShapeType="1"/>
        </xdr:cNvSpPr>
      </xdr:nvSpPr>
      <xdr:spPr bwMode="auto">
        <a:xfrm>
          <a:off x="4419600" y="12934950"/>
          <a:ext cx="5257800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1</xdr:col>
      <xdr:colOff>5867400</xdr:colOff>
      <xdr:row>185</xdr:row>
      <xdr:rowOff>95249</xdr:rowOff>
    </xdr:from>
    <xdr:to>
      <xdr:col>2</xdr:col>
      <xdr:colOff>85725</xdr:colOff>
      <xdr:row>185</xdr:row>
      <xdr:rowOff>104774</xdr:rowOff>
    </xdr:to>
    <xdr:sp macro="" textlink="">
      <xdr:nvSpPr>
        <xdr:cNvPr id="514" name="Line 397"/>
        <xdr:cNvSpPr>
          <a:spLocks noChangeShapeType="1"/>
        </xdr:cNvSpPr>
      </xdr:nvSpPr>
      <xdr:spPr bwMode="auto">
        <a:xfrm>
          <a:off x="6153150" y="35137724"/>
          <a:ext cx="35242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2705099</xdr:colOff>
      <xdr:row>186</xdr:row>
      <xdr:rowOff>114298</xdr:rowOff>
    </xdr:from>
    <xdr:to>
      <xdr:col>2</xdr:col>
      <xdr:colOff>95250</xdr:colOff>
      <xdr:row>186</xdr:row>
      <xdr:rowOff>133350</xdr:rowOff>
    </xdr:to>
    <xdr:sp macro="" textlink="">
      <xdr:nvSpPr>
        <xdr:cNvPr id="539" name="Line 398"/>
        <xdr:cNvSpPr>
          <a:spLocks noChangeShapeType="1"/>
        </xdr:cNvSpPr>
      </xdr:nvSpPr>
      <xdr:spPr bwMode="auto">
        <a:xfrm>
          <a:off x="2990849" y="35347273"/>
          <a:ext cx="6696076" cy="1905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4238624</xdr:colOff>
      <xdr:row>187</xdr:row>
      <xdr:rowOff>104775</xdr:rowOff>
    </xdr:from>
    <xdr:to>
      <xdr:col>2</xdr:col>
      <xdr:colOff>28573</xdr:colOff>
      <xdr:row>187</xdr:row>
      <xdr:rowOff>123825</xdr:rowOff>
    </xdr:to>
    <xdr:sp macro="" textlink="">
      <xdr:nvSpPr>
        <xdr:cNvPr id="553" name="Line 399"/>
        <xdr:cNvSpPr>
          <a:spLocks noChangeShapeType="1"/>
        </xdr:cNvSpPr>
      </xdr:nvSpPr>
      <xdr:spPr bwMode="auto">
        <a:xfrm>
          <a:off x="4524374" y="36118800"/>
          <a:ext cx="4838699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3219450</xdr:colOff>
      <xdr:row>188</xdr:row>
      <xdr:rowOff>114301</xdr:rowOff>
    </xdr:from>
    <xdr:to>
      <xdr:col>2</xdr:col>
      <xdr:colOff>95250</xdr:colOff>
      <xdr:row>188</xdr:row>
      <xdr:rowOff>123825</xdr:rowOff>
    </xdr:to>
    <xdr:sp macro="" textlink="">
      <xdr:nvSpPr>
        <xdr:cNvPr id="560" name="Line 400"/>
        <xdr:cNvSpPr>
          <a:spLocks noChangeShapeType="1"/>
        </xdr:cNvSpPr>
      </xdr:nvSpPr>
      <xdr:spPr bwMode="auto">
        <a:xfrm>
          <a:off x="3505200" y="35728276"/>
          <a:ext cx="6181725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3838574</xdr:colOff>
      <xdr:row>189</xdr:row>
      <xdr:rowOff>104773</xdr:rowOff>
    </xdr:from>
    <xdr:to>
      <xdr:col>2</xdr:col>
      <xdr:colOff>66675</xdr:colOff>
      <xdr:row>189</xdr:row>
      <xdr:rowOff>114300</xdr:rowOff>
    </xdr:to>
    <xdr:sp macro="" textlink="">
      <xdr:nvSpPr>
        <xdr:cNvPr id="573" name="Line 397"/>
        <xdr:cNvSpPr>
          <a:spLocks noChangeShapeType="1"/>
        </xdr:cNvSpPr>
      </xdr:nvSpPr>
      <xdr:spPr bwMode="auto">
        <a:xfrm>
          <a:off x="4124324" y="35909248"/>
          <a:ext cx="5534026" cy="95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5257799</xdr:colOff>
      <xdr:row>190</xdr:row>
      <xdr:rowOff>123825</xdr:rowOff>
    </xdr:from>
    <xdr:to>
      <xdr:col>2</xdr:col>
      <xdr:colOff>28574</xdr:colOff>
      <xdr:row>190</xdr:row>
      <xdr:rowOff>123825</xdr:rowOff>
    </xdr:to>
    <xdr:sp macro="" textlink="">
      <xdr:nvSpPr>
        <xdr:cNvPr id="583" name="Line 398"/>
        <xdr:cNvSpPr>
          <a:spLocks noChangeShapeType="1"/>
        </xdr:cNvSpPr>
      </xdr:nvSpPr>
      <xdr:spPr bwMode="auto">
        <a:xfrm flipV="1">
          <a:off x="5543549" y="36328350"/>
          <a:ext cx="38195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2647951</xdr:colOff>
      <xdr:row>191</xdr:row>
      <xdr:rowOff>123824</xdr:rowOff>
    </xdr:from>
    <xdr:to>
      <xdr:col>2</xdr:col>
      <xdr:colOff>47625</xdr:colOff>
      <xdr:row>191</xdr:row>
      <xdr:rowOff>123825</xdr:rowOff>
    </xdr:to>
    <xdr:sp macro="" textlink="">
      <xdr:nvSpPr>
        <xdr:cNvPr id="584" name="Line 399"/>
        <xdr:cNvSpPr>
          <a:spLocks noChangeShapeType="1"/>
        </xdr:cNvSpPr>
      </xdr:nvSpPr>
      <xdr:spPr bwMode="auto">
        <a:xfrm>
          <a:off x="2933701" y="36518849"/>
          <a:ext cx="6448424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2676525</xdr:colOff>
      <xdr:row>192</xdr:row>
      <xdr:rowOff>114299</xdr:rowOff>
    </xdr:from>
    <xdr:to>
      <xdr:col>2</xdr:col>
      <xdr:colOff>28575</xdr:colOff>
      <xdr:row>192</xdr:row>
      <xdr:rowOff>123824</xdr:rowOff>
    </xdr:to>
    <xdr:sp macro="" textlink="">
      <xdr:nvSpPr>
        <xdr:cNvPr id="585" name="Line 400"/>
        <xdr:cNvSpPr>
          <a:spLocks noChangeShapeType="1"/>
        </xdr:cNvSpPr>
      </xdr:nvSpPr>
      <xdr:spPr bwMode="auto">
        <a:xfrm>
          <a:off x="2962275" y="36699824"/>
          <a:ext cx="64008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3505199</xdr:colOff>
      <xdr:row>193</xdr:row>
      <xdr:rowOff>114300</xdr:rowOff>
    </xdr:from>
    <xdr:to>
      <xdr:col>2</xdr:col>
      <xdr:colOff>66675</xdr:colOff>
      <xdr:row>193</xdr:row>
      <xdr:rowOff>114301</xdr:rowOff>
    </xdr:to>
    <xdr:sp macro="" textlink="">
      <xdr:nvSpPr>
        <xdr:cNvPr id="586" name="Line 399"/>
        <xdr:cNvSpPr>
          <a:spLocks noChangeShapeType="1"/>
        </xdr:cNvSpPr>
      </xdr:nvSpPr>
      <xdr:spPr bwMode="auto">
        <a:xfrm flipV="1">
          <a:off x="3790949" y="36680775"/>
          <a:ext cx="5867401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7477125</xdr:colOff>
      <xdr:row>194</xdr:row>
      <xdr:rowOff>114300</xdr:rowOff>
    </xdr:from>
    <xdr:to>
      <xdr:col>2</xdr:col>
      <xdr:colOff>19049</xdr:colOff>
      <xdr:row>194</xdr:row>
      <xdr:rowOff>123825</xdr:rowOff>
    </xdr:to>
    <xdr:sp macro="" textlink="">
      <xdr:nvSpPr>
        <xdr:cNvPr id="587" name="Line 400"/>
        <xdr:cNvSpPr>
          <a:spLocks noChangeShapeType="1"/>
        </xdr:cNvSpPr>
      </xdr:nvSpPr>
      <xdr:spPr bwMode="auto">
        <a:xfrm>
          <a:off x="7762875" y="36871275"/>
          <a:ext cx="1847849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4124325</xdr:colOff>
      <xdr:row>195</xdr:row>
      <xdr:rowOff>114299</xdr:rowOff>
    </xdr:from>
    <xdr:to>
      <xdr:col>2</xdr:col>
      <xdr:colOff>19049</xdr:colOff>
      <xdr:row>195</xdr:row>
      <xdr:rowOff>123825</xdr:rowOff>
    </xdr:to>
    <xdr:sp macro="" textlink="">
      <xdr:nvSpPr>
        <xdr:cNvPr id="588" name="Line 397"/>
        <xdr:cNvSpPr>
          <a:spLocks noChangeShapeType="1"/>
        </xdr:cNvSpPr>
      </xdr:nvSpPr>
      <xdr:spPr bwMode="auto">
        <a:xfrm flipV="1">
          <a:off x="4410075" y="37652324"/>
          <a:ext cx="4943474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2857499</xdr:colOff>
      <xdr:row>196</xdr:row>
      <xdr:rowOff>104775</xdr:rowOff>
    </xdr:from>
    <xdr:to>
      <xdr:col>2</xdr:col>
      <xdr:colOff>47625</xdr:colOff>
      <xdr:row>196</xdr:row>
      <xdr:rowOff>114300</xdr:rowOff>
    </xdr:to>
    <xdr:sp macro="" textlink="">
      <xdr:nvSpPr>
        <xdr:cNvPr id="589" name="Line 398"/>
        <xdr:cNvSpPr>
          <a:spLocks noChangeShapeType="1"/>
        </xdr:cNvSpPr>
      </xdr:nvSpPr>
      <xdr:spPr bwMode="auto">
        <a:xfrm>
          <a:off x="3143249" y="37452300"/>
          <a:ext cx="623887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2009775</xdr:colOff>
      <xdr:row>197</xdr:row>
      <xdr:rowOff>104775</xdr:rowOff>
    </xdr:from>
    <xdr:to>
      <xdr:col>2</xdr:col>
      <xdr:colOff>28575</xdr:colOff>
      <xdr:row>197</xdr:row>
      <xdr:rowOff>114300</xdr:rowOff>
    </xdr:to>
    <xdr:sp macro="" textlink="">
      <xdr:nvSpPr>
        <xdr:cNvPr id="590" name="Line 399"/>
        <xdr:cNvSpPr>
          <a:spLocks noChangeShapeType="1"/>
        </xdr:cNvSpPr>
      </xdr:nvSpPr>
      <xdr:spPr bwMode="auto">
        <a:xfrm flipV="1">
          <a:off x="2295525" y="37642800"/>
          <a:ext cx="70675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3028950</xdr:colOff>
      <xdr:row>198</xdr:row>
      <xdr:rowOff>95249</xdr:rowOff>
    </xdr:from>
    <xdr:to>
      <xdr:col>2</xdr:col>
      <xdr:colOff>28575</xdr:colOff>
      <xdr:row>198</xdr:row>
      <xdr:rowOff>104774</xdr:rowOff>
    </xdr:to>
    <xdr:sp macro="" textlink="">
      <xdr:nvSpPr>
        <xdr:cNvPr id="591" name="Line 400"/>
        <xdr:cNvSpPr>
          <a:spLocks noChangeShapeType="1"/>
        </xdr:cNvSpPr>
      </xdr:nvSpPr>
      <xdr:spPr bwMode="auto">
        <a:xfrm flipV="1">
          <a:off x="3314700" y="37823774"/>
          <a:ext cx="60483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3981450</xdr:colOff>
      <xdr:row>199</xdr:row>
      <xdr:rowOff>123823</xdr:rowOff>
    </xdr:from>
    <xdr:to>
      <xdr:col>2</xdr:col>
      <xdr:colOff>66675</xdr:colOff>
      <xdr:row>199</xdr:row>
      <xdr:rowOff>123824</xdr:rowOff>
    </xdr:to>
    <xdr:sp macro="" textlink="">
      <xdr:nvSpPr>
        <xdr:cNvPr id="612" name="Line 397"/>
        <xdr:cNvSpPr>
          <a:spLocks noChangeShapeType="1"/>
        </xdr:cNvSpPr>
      </xdr:nvSpPr>
      <xdr:spPr bwMode="auto">
        <a:xfrm>
          <a:off x="4267200" y="38042848"/>
          <a:ext cx="513397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5162550</xdr:colOff>
      <xdr:row>200</xdr:row>
      <xdr:rowOff>95250</xdr:rowOff>
    </xdr:from>
    <xdr:to>
      <xdr:col>2</xdr:col>
      <xdr:colOff>57150</xdr:colOff>
      <xdr:row>200</xdr:row>
      <xdr:rowOff>104775</xdr:rowOff>
    </xdr:to>
    <xdr:sp macro="" textlink="">
      <xdr:nvSpPr>
        <xdr:cNvPr id="613" name="Line 398"/>
        <xdr:cNvSpPr>
          <a:spLocks noChangeShapeType="1"/>
        </xdr:cNvSpPr>
      </xdr:nvSpPr>
      <xdr:spPr bwMode="auto">
        <a:xfrm flipV="1">
          <a:off x="5448300" y="38204775"/>
          <a:ext cx="39433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5010149</xdr:colOff>
      <xdr:row>201</xdr:row>
      <xdr:rowOff>104775</xdr:rowOff>
    </xdr:from>
    <xdr:to>
      <xdr:col>2</xdr:col>
      <xdr:colOff>47625</xdr:colOff>
      <xdr:row>201</xdr:row>
      <xdr:rowOff>114300</xdr:rowOff>
    </xdr:to>
    <xdr:sp macro="" textlink="">
      <xdr:nvSpPr>
        <xdr:cNvPr id="614" name="Line 399"/>
        <xdr:cNvSpPr>
          <a:spLocks noChangeShapeType="1"/>
        </xdr:cNvSpPr>
      </xdr:nvSpPr>
      <xdr:spPr bwMode="auto">
        <a:xfrm>
          <a:off x="5295899" y="38404800"/>
          <a:ext cx="408622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5753101</xdr:colOff>
      <xdr:row>202</xdr:row>
      <xdr:rowOff>95250</xdr:rowOff>
    </xdr:from>
    <xdr:to>
      <xdr:col>2</xdr:col>
      <xdr:colOff>9525</xdr:colOff>
      <xdr:row>202</xdr:row>
      <xdr:rowOff>123825</xdr:rowOff>
    </xdr:to>
    <xdr:sp macro="" textlink="">
      <xdr:nvSpPr>
        <xdr:cNvPr id="615" name="Line 400"/>
        <xdr:cNvSpPr>
          <a:spLocks noChangeShapeType="1"/>
        </xdr:cNvSpPr>
      </xdr:nvSpPr>
      <xdr:spPr bwMode="auto">
        <a:xfrm flipV="1">
          <a:off x="6038851" y="38585775"/>
          <a:ext cx="3305174" cy="285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3667125</xdr:colOff>
      <xdr:row>203</xdr:row>
      <xdr:rowOff>104775</xdr:rowOff>
    </xdr:from>
    <xdr:to>
      <xdr:col>2</xdr:col>
      <xdr:colOff>9525</xdr:colOff>
      <xdr:row>203</xdr:row>
      <xdr:rowOff>104775</xdr:rowOff>
    </xdr:to>
    <xdr:sp macro="" textlink="">
      <xdr:nvSpPr>
        <xdr:cNvPr id="616" name="Line 399"/>
        <xdr:cNvSpPr>
          <a:spLocks noChangeShapeType="1"/>
        </xdr:cNvSpPr>
      </xdr:nvSpPr>
      <xdr:spPr bwMode="auto">
        <a:xfrm>
          <a:off x="3952875" y="38785800"/>
          <a:ext cx="53911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3257550</xdr:colOff>
      <xdr:row>204</xdr:row>
      <xdr:rowOff>114300</xdr:rowOff>
    </xdr:from>
    <xdr:to>
      <xdr:col>2</xdr:col>
      <xdr:colOff>38100</xdr:colOff>
      <xdr:row>204</xdr:row>
      <xdr:rowOff>123825</xdr:rowOff>
    </xdr:to>
    <xdr:sp macro="" textlink="">
      <xdr:nvSpPr>
        <xdr:cNvPr id="617" name="Line 400"/>
        <xdr:cNvSpPr>
          <a:spLocks noChangeShapeType="1"/>
        </xdr:cNvSpPr>
      </xdr:nvSpPr>
      <xdr:spPr bwMode="auto">
        <a:xfrm>
          <a:off x="3543300" y="38985825"/>
          <a:ext cx="58293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3390900</xdr:colOff>
      <xdr:row>205</xdr:row>
      <xdr:rowOff>104775</xdr:rowOff>
    </xdr:from>
    <xdr:to>
      <xdr:col>2</xdr:col>
      <xdr:colOff>57150</xdr:colOff>
      <xdr:row>205</xdr:row>
      <xdr:rowOff>104775</xdr:rowOff>
    </xdr:to>
    <xdr:sp macro="" textlink="">
      <xdr:nvSpPr>
        <xdr:cNvPr id="618" name="Line 397"/>
        <xdr:cNvSpPr>
          <a:spLocks noChangeShapeType="1"/>
        </xdr:cNvSpPr>
      </xdr:nvSpPr>
      <xdr:spPr bwMode="auto">
        <a:xfrm flipV="1">
          <a:off x="3676650" y="39347775"/>
          <a:ext cx="5715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2581274</xdr:colOff>
      <xdr:row>206</xdr:row>
      <xdr:rowOff>114300</xdr:rowOff>
    </xdr:from>
    <xdr:to>
      <xdr:col>2</xdr:col>
      <xdr:colOff>0</xdr:colOff>
      <xdr:row>206</xdr:row>
      <xdr:rowOff>114300</xdr:rowOff>
    </xdr:to>
    <xdr:sp macro="" textlink="">
      <xdr:nvSpPr>
        <xdr:cNvPr id="619" name="Line 398"/>
        <xdr:cNvSpPr>
          <a:spLocks noChangeShapeType="1"/>
        </xdr:cNvSpPr>
      </xdr:nvSpPr>
      <xdr:spPr bwMode="auto">
        <a:xfrm flipV="1">
          <a:off x="2867024" y="39366825"/>
          <a:ext cx="6467476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1514474</xdr:colOff>
      <xdr:row>207</xdr:row>
      <xdr:rowOff>104774</xdr:rowOff>
    </xdr:from>
    <xdr:to>
      <xdr:col>2</xdr:col>
      <xdr:colOff>38098</xdr:colOff>
      <xdr:row>207</xdr:row>
      <xdr:rowOff>123824</xdr:rowOff>
    </xdr:to>
    <xdr:sp macro="" textlink="">
      <xdr:nvSpPr>
        <xdr:cNvPr id="620" name="Line 399"/>
        <xdr:cNvSpPr>
          <a:spLocks noChangeShapeType="1"/>
        </xdr:cNvSpPr>
      </xdr:nvSpPr>
      <xdr:spPr bwMode="auto">
        <a:xfrm flipV="1">
          <a:off x="1800224" y="39338249"/>
          <a:ext cx="7829549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2057400</xdr:colOff>
      <xdr:row>208</xdr:row>
      <xdr:rowOff>104775</xdr:rowOff>
    </xdr:from>
    <xdr:to>
      <xdr:col>2</xdr:col>
      <xdr:colOff>57150</xdr:colOff>
      <xdr:row>208</xdr:row>
      <xdr:rowOff>123825</xdr:rowOff>
    </xdr:to>
    <xdr:sp macro="" textlink="">
      <xdr:nvSpPr>
        <xdr:cNvPr id="621" name="Line 400"/>
        <xdr:cNvSpPr>
          <a:spLocks noChangeShapeType="1"/>
        </xdr:cNvSpPr>
      </xdr:nvSpPr>
      <xdr:spPr bwMode="auto">
        <a:xfrm>
          <a:off x="2343150" y="39528750"/>
          <a:ext cx="730567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5762624</xdr:colOff>
      <xdr:row>212</xdr:row>
      <xdr:rowOff>114298</xdr:rowOff>
    </xdr:from>
    <xdr:to>
      <xdr:col>2</xdr:col>
      <xdr:colOff>28575</xdr:colOff>
      <xdr:row>212</xdr:row>
      <xdr:rowOff>123824</xdr:rowOff>
    </xdr:to>
    <xdr:sp macro="" textlink="">
      <xdr:nvSpPr>
        <xdr:cNvPr id="622" name="Line 399"/>
        <xdr:cNvSpPr>
          <a:spLocks noChangeShapeType="1"/>
        </xdr:cNvSpPr>
      </xdr:nvSpPr>
      <xdr:spPr bwMode="auto">
        <a:xfrm>
          <a:off x="6048374" y="39938323"/>
          <a:ext cx="3314701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3305175</xdr:colOff>
      <xdr:row>213</xdr:row>
      <xdr:rowOff>104775</xdr:rowOff>
    </xdr:from>
    <xdr:to>
      <xdr:col>2</xdr:col>
      <xdr:colOff>19050</xdr:colOff>
      <xdr:row>213</xdr:row>
      <xdr:rowOff>123825</xdr:rowOff>
    </xdr:to>
    <xdr:sp macro="" textlink="">
      <xdr:nvSpPr>
        <xdr:cNvPr id="623" name="Line 400"/>
        <xdr:cNvSpPr>
          <a:spLocks noChangeShapeType="1"/>
        </xdr:cNvSpPr>
      </xdr:nvSpPr>
      <xdr:spPr bwMode="auto">
        <a:xfrm>
          <a:off x="3590925" y="40500300"/>
          <a:ext cx="576262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3924300</xdr:colOff>
      <xdr:row>214</xdr:row>
      <xdr:rowOff>104776</xdr:rowOff>
    </xdr:from>
    <xdr:to>
      <xdr:col>2</xdr:col>
      <xdr:colOff>28574</xdr:colOff>
      <xdr:row>214</xdr:row>
      <xdr:rowOff>123826</xdr:rowOff>
    </xdr:to>
    <xdr:sp macro="" textlink="">
      <xdr:nvSpPr>
        <xdr:cNvPr id="624" name="Line 399"/>
        <xdr:cNvSpPr>
          <a:spLocks noChangeShapeType="1"/>
        </xdr:cNvSpPr>
      </xdr:nvSpPr>
      <xdr:spPr bwMode="auto">
        <a:xfrm>
          <a:off x="4210050" y="40309801"/>
          <a:ext cx="5153024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1924050</xdr:colOff>
      <xdr:row>215</xdr:row>
      <xdr:rowOff>114300</xdr:rowOff>
    </xdr:from>
    <xdr:to>
      <xdr:col>2</xdr:col>
      <xdr:colOff>19050</xdr:colOff>
      <xdr:row>215</xdr:row>
      <xdr:rowOff>123825</xdr:rowOff>
    </xdr:to>
    <xdr:sp macro="" textlink="">
      <xdr:nvSpPr>
        <xdr:cNvPr id="625" name="Line 400"/>
        <xdr:cNvSpPr>
          <a:spLocks noChangeShapeType="1"/>
        </xdr:cNvSpPr>
      </xdr:nvSpPr>
      <xdr:spPr bwMode="auto">
        <a:xfrm>
          <a:off x="2209800" y="40509825"/>
          <a:ext cx="71437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2828924</xdr:colOff>
      <xdr:row>407</xdr:row>
      <xdr:rowOff>95251</xdr:rowOff>
    </xdr:from>
    <xdr:to>
      <xdr:col>2</xdr:col>
      <xdr:colOff>19050</xdr:colOff>
      <xdr:row>407</xdr:row>
      <xdr:rowOff>104775</xdr:rowOff>
    </xdr:to>
    <xdr:sp macro="" textlink="">
      <xdr:nvSpPr>
        <xdr:cNvPr id="480" name="Line 225"/>
        <xdr:cNvSpPr>
          <a:spLocks noChangeShapeType="1"/>
        </xdr:cNvSpPr>
      </xdr:nvSpPr>
      <xdr:spPr bwMode="auto">
        <a:xfrm flipV="1">
          <a:off x="3114674" y="81000601"/>
          <a:ext cx="6238876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5972174</xdr:colOff>
      <xdr:row>272</xdr:row>
      <xdr:rowOff>123825</xdr:rowOff>
    </xdr:from>
    <xdr:to>
      <xdr:col>1</xdr:col>
      <xdr:colOff>9296399</xdr:colOff>
      <xdr:row>272</xdr:row>
      <xdr:rowOff>133350</xdr:rowOff>
    </xdr:to>
    <xdr:sp macro="" textlink="">
      <xdr:nvSpPr>
        <xdr:cNvPr id="627" name="Line 372"/>
        <xdr:cNvSpPr>
          <a:spLocks noChangeShapeType="1"/>
        </xdr:cNvSpPr>
      </xdr:nvSpPr>
      <xdr:spPr bwMode="auto">
        <a:xfrm flipV="1">
          <a:off x="6257924" y="51168300"/>
          <a:ext cx="33242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413</xdr:row>
      <xdr:rowOff>0</xdr:rowOff>
    </xdr:from>
    <xdr:to>
      <xdr:col>1</xdr:col>
      <xdr:colOff>5334000</xdr:colOff>
      <xdr:row>413</xdr:row>
      <xdr:rowOff>0</xdr:rowOff>
    </xdr:to>
    <xdr:sp macro="" textlink="">
      <xdr:nvSpPr>
        <xdr:cNvPr id="626" name="Line 12"/>
        <xdr:cNvSpPr>
          <a:spLocks noChangeShapeType="1"/>
        </xdr:cNvSpPr>
      </xdr:nvSpPr>
      <xdr:spPr bwMode="auto">
        <a:xfrm>
          <a:off x="285750" y="80571975"/>
          <a:ext cx="533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2695575</xdr:colOff>
      <xdr:row>497</xdr:row>
      <xdr:rowOff>114300</xdr:rowOff>
    </xdr:from>
    <xdr:to>
      <xdr:col>2</xdr:col>
      <xdr:colOff>9528</xdr:colOff>
      <xdr:row>497</xdr:row>
      <xdr:rowOff>123825</xdr:rowOff>
    </xdr:to>
    <xdr:sp macro="" textlink="">
      <xdr:nvSpPr>
        <xdr:cNvPr id="628" name="Line 338"/>
        <xdr:cNvSpPr>
          <a:spLocks noChangeShapeType="1"/>
        </xdr:cNvSpPr>
      </xdr:nvSpPr>
      <xdr:spPr bwMode="auto">
        <a:xfrm>
          <a:off x="2981325" y="94383225"/>
          <a:ext cx="6362703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3086100</xdr:colOff>
      <xdr:row>498</xdr:row>
      <xdr:rowOff>114299</xdr:rowOff>
    </xdr:from>
    <xdr:to>
      <xdr:col>2</xdr:col>
      <xdr:colOff>9525</xdr:colOff>
      <xdr:row>498</xdr:row>
      <xdr:rowOff>123824</xdr:rowOff>
    </xdr:to>
    <xdr:sp macro="" textlink="">
      <xdr:nvSpPr>
        <xdr:cNvPr id="629" name="Line 338"/>
        <xdr:cNvSpPr>
          <a:spLocks noChangeShapeType="1"/>
        </xdr:cNvSpPr>
      </xdr:nvSpPr>
      <xdr:spPr bwMode="auto">
        <a:xfrm>
          <a:off x="3371850" y="94564199"/>
          <a:ext cx="62293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1943100</xdr:colOff>
      <xdr:row>496</xdr:row>
      <xdr:rowOff>85724</xdr:rowOff>
    </xdr:from>
    <xdr:to>
      <xdr:col>2</xdr:col>
      <xdr:colOff>0</xdr:colOff>
      <xdr:row>496</xdr:row>
      <xdr:rowOff>95249</xdr:rowOff>
    </xdr:to>
    <xdr:sp macro="" textlink="">
      <xdr:nvSpPr>
        <xdr:cNvPr id="630" name="Line 338"/>
        <xdr:cNvSpPr>
          <a:spLocks noChangeShapeType="1"/>
        </xdr:cNvSpPr>
      </xdr:nvSpPr>
      <xdr:spPr bwMode="auto">
        <a:xfrm flipV="1">
          <a:off x="2228850" y="94154624"/>
          <a:ext cx="73628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3429000</xdr:colOff>
      <xdr:row>506</xdr:row>
      <xdr:rowOff>104775</xdr:rowOff>
    </xdr:from>
    <xdr:to>
      <xdr:col>2</xdr:col>
      <xdr:colOff>9525</xdr:colOff>
      <xdr:row>506</xdr:row>
      <xdr:rowOff>114300</xdr:rowOff>
    </xdr:to>
    <xdr:sp macro="" textlink="">
      <xdr:nvSpPr>
        <xdr:cNvPr id="632" name="Line 234"/>
        <xdr:cNvSpPr>
          <a:spLocks noChangeShapeType="1"/>
        </xdr:cNvSpPr>
      </xdr:nvSpPr>
      <xdr:spPr bwMode="auto">
        <a:xfrm>
          <a:off x="3714750" y="95992950"/>
          <a:ext cx="56292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3352800</xdr:colOff>
      <xdr:row>507</xdr:row>
      <xdr:rowOff>104775</xdr:rowOff>
    </xdr:from>
    <xdr:to>
      <xdr:col>2</xdr:col>
      <xdr:colOff>19052</xdr:colOff>
      <xdr:row>507</xdr:row>
      <xdr:rowOff>123825</xdr:rowOff>
    </xdr:to>
    <xdr:sp macro="" textlink="">
      <xdr:nvSpPr>
        <xdr:cNvPr id="633" name="Line 338"/>
        <xdr:cNvSpPr>
          <a:spLocks noChangeShapeType="1"/>
        </xdr:cNvSpPr>
      </xdr:nvSpPr>
      <xdr:spPr bwMode="auto">
        <a:xfrm>
          <a:off x="3638550" y="96154875"/>
          <a:ext cx="5715002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4933949</xdr:colOff>
      <xdr:row>501</xdr:row>
      <xdr:rowOff>104774</xdr:rowOff>
    </xdr:from>
    <xdr:to>
      <xdr:col>2</xdr:col>
      <xdr:colOff>9526</xdr:colOff>
      <xdr:row>501</xdr:row>
      <xdr:rowOff>123823</xdr:rowOff>
    </xdr:to>
    <xdr:sp macro="" textlink="">
      <xdr:nvSpPr>
        <xdr:cNvPr id="634" name="Line 338"/>
        <xdr:cNvSpPr>
          <a:spLocks noChangeShapeType="1"/>
        </xdr:cNvSpPr>
      </xdr:nvSpPr>
      <xdr:spPr bwMode="auto">
        <a:xfrm>
          <a:off x="5219699" y="95183324"/>
          <a:ext cx="4124327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4457700</xdr:colOff>
      <xdr:row>503</xdr:row>
      <xdr:rowOff>114300</xdr:rowOff>
    </xdr:from>
    <xdr:to>
      <xdr:col>2</xdr:col>
      <xdr:colOff>9528</xdr:colOff>
      <xdr:row>503</xdr:row>
      <xdr:rowOff>123825</xdr:rowOff>
    </xdr:to>
    <xdr:sp macro="" textlink="">
      <xdr:nvSpPr>
        <xdr:cNvPr id="635" name="Line 338"/>
        <xdr:cNvSpPr>
          <a:spLocks noChangeShapeType="1"/>
        </xdr:cNvSpPr>
      </xdr:nvSpPr>
      <xdr:spPr bwMode="auto">
        <a:xfrm>
          <a:off x="4743450" y="95516700"/>
          <a:ext cx="4600578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7667625</xdr:colOff>
      <xdr:row>504</xdr:row>
      <xdr:rowOff>104775</xdr:rowOff>
    </xdr:from>
    <xdr:to>
      <xdr:col>2</xdr:col>
      <xdr:colOff>9526</xdr:colOff>
      <xdr:row>504</xdr:row>
      <xdr:rowOff>104775</xdr:rowOff>
    </xdr:to>
    <xdr:sp macro="" textlink="">
      <xdr:nvSpPr>
        <xdr:cNvPr id="636" name="Line 338"/>
        <xdr:cNvSpPr>
          <a:spLocks noChangeShapeType="1"/>
        </xdr:cNvSpPr>
      </xdr:nvSpPr>
      <xdr:spPr bwMode="auto">
        <a:xfrm>
          <a:off x="7953375" y="95669100"/>
          <a:ext cx="1390651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6029325</xdr:colOff>
      <xdr:row>502</xdr:row>
      <xdr:rowOff>104774</xdr:rowOff>
    </xdr:from>
    <xdr:to>
      <xdr:col>2</xdr:col>
      <xdr:colOff>9525</xdr:colOff>
      <xdr:row>502</xdr:row>
      <xdr:rowOff>114299</xdr:rowOff>
    </xdr:to>
    <xdr:sp macro="" textlink="">
      <xdr:nvSpPr>
        <xdr:cNvPr id="637" name="Line 338"/>
        <xdr:cNvSpPr>
          <a:spLocks noChangeShapeType="1"/>
        </xdr:cNvSpPr>
      </xdr:nvSpPr>
      <xdr:spPr bwMode="auto">
        <a:xfrm>
          <a:off x="6315075" y="95345249"/>
          <a:ext cx="30289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2943225</xdr:colOff>
      <xdr:row>509</xdr:row>
      <xdr:rowOff>123825</xdr:rowOff>
    </xdr:from>
    <xdr:to>
      <xdr:col>2</xdr:col>
      <xdr:colOff>9528</xdr:colOff>
      <xdr:row>509</xdr:row>
      <xdr:rowOff>123825</xdr:rowOff>
    </xdr:to>
    <xdr:sp macro="" textlink="">
      <xdr:nvSpPr>
        <xdr:cNvPr id="642" name="Line 338"/>
        <xdr:cNvSpPr>
          <a:spLocks noChangeShapeType="1"/>
        </xdr:cNvSpPr>
      </xdr:nvSpPr>
      <xdr:spPr bwMode="auto">
        <a:xfrm>
          <a:off x="3228975" y="96497775"/>
          <a:ext cx="6115053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3190875</xdr:colOff>
      <xdr:row>508</xdr:row>
      <xdr:rowOff>114299</xdr:rowOff>
    </xdr:from>
    <xdr:to>
      <xdr:col>2</xdr:col>
      <xdr:colOff>9525</xdr:colOff>
      <xdr:row>508</xdr:row>
      <xdr:rowOff>114300</xdr:rowOff>
    </xdr:to>
    <xdr:sp macro="" textlink="">
      <xdr:nvSpPr>
        <xdr:cNvPr id="644" name="Line 338"/>
        <xdr:cNvSpPr>
          <a:spLocks noChangeShapeType="1"/>
        </xdr:cNvSpPr>
      </xdr:nvSpPr>
      <xdr:spPr bwMode="auto">
        <a:xfrm flipV="1">
          <a:off x="3476625" y="96326324"/>
          <a:ext cx="5867400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5153025</xdr:colOff>
      <xdr:row>321</xdr:row>
      <xdr:rowOff>104774</xdr:rowOff>
    </xdr:from>
    <xdr:to>
      <xdr:col>2</xdr:col>
      <xdr:colOff>19051</xdr:colOff>
      <xdr:row>321</xdr:row>
      <xdr:rowOff>123823</xdr:rowOff>
    </xdr:to>
    <xdr:sp macro="" textlink="">
      <xdr:nvSpPr>
        <xdr:cNvPr id="454" name="Line 296"/>
        <xdr:cNvSpPr>
          <a:spLocks noChangeShapeType="1"/>
        </xdr:cNvSpPr>
      </xdr:nvSpPr>
      <xdr:spPr bwMode="auto">
        <a:xfrm>
          <a:off x="5438775" y="60674249"/>
          <a:ext cx="3914776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5295901</xdr:colOff>
      <xdr:row>324</xdr:row>
      <xdr:rowOff>104775</xdr:rowOff>
    </xdr:from>
    <xdr:to>
      <xdr:col>1</xdr:col>
      <xdr:colOff>9286875</xdr:colOff>
      <xdr:row>324</xdr:row>
      <xdr:rowOff>142875</xdr:rowOff>
    </xdr:to>
    <xdr:sp macro="" textlink="">
      <xdr:nvSpPr>
        <xdr:cNvPr id="638" name="Line 299"/>
        <xdr:cNvSpPr>
          <a:spLocks noChangeShapeType="1"/>
        </xdr:cNvSpPr>
      </xdr:nvSpPr>
      <xdr:spPr bwMode="auto">
        <a:xfrm>
          <a:off x="5581651" y="61036200"/>
          <a:ext cx="3990974" cy="381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5648325</xdr:colOff>
      <xdr:row>306</xdr:row>
      <xdr:rowOff>104773</xdr:rowOff>
    </xdr:from>
    <xdr:to>
      <xdr:col>1</xdr:col>
      <xdr:colOff>9267824</xdr:colOff>
      <xdr:row>306</xdr:row>
      <xdr:rowOff>114300</xdr:rowOff>
    </xdr:to>
    <xdr:sp macro="" textlink="">
      <xdr:nvSpPr>
        <xdr:cNvPr id="639" name="Line 372"/>
        <xdr:cNvSpPr>
          <a:spLocks noChangeShapeType="1"/>
        </xdr:cNvSpPr>
      </xdr:nvSpPr>
      <xdr:spPr bwMode="auto">
        <a:xfrm>
          <a:off x="5934075" y="57607198"/>
          <a:ext cx="3619499" cy="95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5924549</xdr:colOff>
      <xdr:row>307</xdr:row>
      <xdr:rowOff>114299</xdr:rowOff>
    </xdr:from>
    <xdr:to>
      <xdr:col>1</xdr:col>
      <xdr:colOff>9248774</xdr:colOff>
      <xdr:row>307</xdr:row>
      <xdr:rowOff>123824</xdr:rowOff>
    </xdr:to>
    <xdr:sp macro="" textlink="">
      <xdr:nvSpPr>
        <xdr:cNvPr id="640" name="Line 372"/>
        <xdr:cNvSpPr>
          <a:spLocks noChangeShapeType="1"/>
        </xdr:cNvSpPr>
      </xdr:nvSpPr>
      <xdr:spPr bwMode="auto">
        <a:xfrm>
          <a:off x="6210299" y="57807224"/>
          <a:ext cx="33242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5076824</xdr:colOff>
      <xdr:row>308</xdr:row>
      <xdr:rowOff>104774</xdr:rowOff>
    </xdr:from>
    <xdr:to>
      <xdr:col>1</xdr:col>
      <xdr:colOff>9229725</xdr:colOff>
      <xdr:row>308</xdr:row>
      <xdr:rowOff>114299</xdr:rowOff>
    </xdr:to>
    <xdr:sp macro="" textlink="">
      <xdr:nvSpPr>
        <xdr:cNvPr id="641" name="Line 372"/>
        <xdr:cNvSpPr>
          <a:spLocks noChangeShapeType="1"/>
        </xdr:cNvSpPr>
      </xdr:nvSpPr>
      <xdr:spPr bwMode="auto">
        <a:xfrm>
          <a:off x="5362574" y="57988199"/>
          <a:ext cx="4152901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5105399</xdr:colOff>
      <xdr:row>309</xdr:row>
      <xdr:rowOff>95250</xdr:rowOff>
    </xdr:from>
    <xdr:to>
      <xdr:col>2</xdr:col>
      <xdr:colOff>19050</xdr:colOff>
      <xdr:row>309</xdr:row>
      <xdr:rowOff>95251</xdr:rowOff>
    </xdr:to>
    <xdr:sp macro="" textlink="">
      <xdr:nvSpPr>
        <xdr:cNvPr id="643" name="Line 372"/>
        <xdr:cNvSpPr>
          <a:spLocks noChangeShapeType="1"/>
        </xdr:cNvSpPr>
      </xdr:nvSpPr>
      <xdr:spPr bwMode="auto">
        <a:xfrm flipV="1">
          <a:off x="5391149" y="58378725"/>
          <a:ext cx="3962401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5019674</xdr:colOff>
      <xdr:row>310</xdr:row>
      <xdr:rowOff>95249</xdr:rowOff>
    </xdr:from>
    <xdr:to>
      <xdr:col>2</xdr:col>
      <xdr:colOff>19049</xdr:colOff>
      <xdr:row>310</xdr:row>
      <xdr:rowOff>104774</xdr:rowOff>
    </xdr:to>
    <xdr:sp macro="" textlink="">
      <xdr:nvSpPr>
        <xdr:cNvPr id="645" name="Line 372"/>
        <xdr:cNvSpPr>
          <a:spLocks noChangeShapeType="1"/>
        </xdr:cNvSpPr>
      </xdr:nvSpPr>
      <xdr:spPr bwMode="auto">
        <a:xfrm>
          <a:off x="5305424" y="58569224"/>
          <a:ext cx="40481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5057775</xdr:colOff>
      <xdr:row>311</xdr:row>
      <xdr:rowOff>104775</xdr:rowOff>
    </xdr:from>
    <xdr:to>
      <xdr:col>2</xdr:col>
      <xdr:colOff>9525</xdr:colOff>
      <xdr:row>311</xdr:row>
      <xdr:rowOff>104775</xdr:rowOff>
    </xdr:to>
    <xdr:sp macro="" textlink="">
      <xdr:nvSpPr>
        <xdr:cNvPr id="646" name="Line 372"/>
        <xdr:cNvSpPr>
          <a:spLocks noChangeShapeType="1"/>
        </xdr:cNvSpPr>
      </xdr:nvSpPr>
      <xdr:spPr bwMode="auto">
        <a:xfrm>
          <a:off x="5343525" y="59836050"/>
          <a:ext cx="42576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5524499</xdr:colOff>
      <xdr:row>312</xdr:row>
      <xdr:rowOff>76199</xdr:rowOff>
    </xdr:from>
    <xdr:to>
      <xdr:col>2</xdr:col>
      <xdr:colOff>9524</xdr:colOff>
      <xdr:row>312</xdr:row>
      <xdr:rowOff>114298</xdr:rowOff>
    </xdr:to>
    <xdr:sp macro="" textlink="">
      <xdr:nvSpPr>
        <xdr:cNvPr id="647" name="Line 372"/>
        <xdr:cNvSpPr>
          <a:spLocks noChangeShapeType="1"/>
        </xdr:cNvSpPr>
      </xdr:nvSpPr>
      <xdr:spPr bwMode="auto">
        <a:xfrm flipV="1">
          <a:off x="5810249" y="58931174"/>
          <a:ext cx="3533775" cy="3809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5038725</xdr:colOff>
      <xdr:row>313</xdr:row>
      <xdr:rowOff>114298</xdr:rowOff>
    </xdr:from>
    <xdr:to>
      <xdr:col>2</xdr:col>
      <xdr:colOff>66675</xdr:colOff>
      <xdr:row>313</xdr:row>
      <xdr:rowOff>123824</xdr:rowOff>
    </xdr:to>
    <xdr:sp macro="" textlink="">
      <xdr:nvSpPr>
        <xdr:cNvPr id="648" name="Line 372"/>
        <xdr:cNvSpPr>
          <a:spLocks noChangeShapeType="1"/>
        </xdr:cNvSpPr>
      </xdr:nvSpPr>
      <xdr:spPr bwMode="auto">
        <a:xfrm flipV="1">
          <a:off x="5324475" y="60226573"/>
          <a:ext cx="4333875" cy="9526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6677024</xdr:colOff>
      <xdr:row>314</xdr:row>
      <xdr:rowOff>85725</xdr:rowOff>
    </xdr:from>
    <xdr:to>
      <xdr:col>2</xdr:col>
      <xdr:colOff>38099</xdr:colOff>
      <xdr:row>314</xdr:row>
      <xdr:rowOff>95249</xdr:rowOff>
    </xdr:to>
    <xdr:sp macro="" textlink="">
      <xdr:nvSpPr>
        <xdr:cNvPr id="649" name="Line 372"/>
        <xdr:cNvSpPr>
          <a:spLocks noChangeShapeType="1"/>
        </xdr:cNvSpPr>
      </xdr:nvSpPr>
      <xdr:spPr bwMode="auto">
        <a:xfrm flipV="1">
          <a:off x="6962774" y="59321700"/>
          <a:ext cx="2409825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5029200</xdr:colOff>
      <xdr:row>315</xdr:row>
      <xdr:rowOff>114300</xdr:rowOff>
    </xdr:from>
    <xdr:to>
      <xdr:col>2</xdr:col>
      <xdr:colOff>0</xdr:colOff>
      <xdr:row>315</xdr:row>
      <xdr:rowOff>114300</xdr:rowOff>
    </xdr:to>
    <xdr:sp macro="" textlink="">
      <xdr:nvSpPr>
        <xdr:cNvPr id="650" name="Line 372"/>
        <xdr:cNvSpPr>
          <a:spLocks noChangeShapeType="1"/>
        </xdr:cNvSpPr>
      </xdr:nvSpPr>
      <xdr:spPr bwMode="auto">
        <a:xfrm>
          <a:off x="5314950" y="59540775"/>
          <a:ext cx="40195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5048250</xdr:colOff>
      <xdr:row>316</xdr:row>
      <xdr:rowOff>104774</xdr:rowOff>
    </xdr:from>
    <xdr:to>
      <xdr:col>2</xdr:col>
      <xdr:colOff>0</xdr:colOff>
      <xdr:row>316</xdr:row>
      <xdr:rowOff>114299</xdr:rowOff>
    </xdr:to>
    <xdr:sp macro="" textlink="">
      <xdr:nvSpPr>
        <xdr:cNvPr id="651" name="Line 372"/>
        <xdr:cNvSpPr>
          <a:spLocks noChangeShapeType="1"/>
        </xdr:cNvSpPr>
      </xdr:nvSpPr>
      <xdr:spPr bwMode="auto">
        <a:xfrm>
          <a:off x="5334000" y="60788549"/>
          <a:ext cx="42576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5133975</xdr:colOff>
      <xdr:row>317</xdr:row>
      <xdr:rowOff>123825</xdr:rowOff>
    </xdr:from>
    <xdr:to>
      <xdr:col>1</xdr:col>
      <xdr:colOff>9296400</xdr:colOff>
      <xdr:row>317</xdr:row>
      <xdr:rowOff>133350</xdr:rowOff>
    </xdr:to>
    <xdr:sp macro="" textlink="">
      <xdr:nvSpPr>
        <xdr:cNvPr id="652" name="Line 372"/>
        <xdr:cNvSpPr>
          <a:spLocks noChangeShapeType="1"/>
        </xdr:cNvSpPr>
      </xdr:nvSpPr>
      <xdr:spPr bwMode="auto">
        <a:xfrm>
          <a:off x="5419725" y="60998100"/>
          <a:ext cx="41624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6343650</xdr:colOff>
      <xdr:row>318</xdr:row>
      <xdr:rowOff>104775</xdr:rowOff>
    </xdr:from>
    <xdr:to>
      <xdr:col>1</xdr:col>
      <xdr:colOff>9210675</xdr:colOff>
      <xdr:row>318</xdr:row>
      <xdr:rowOff>114300</xdr:rowOff>
    </xdr:to>
    <xdr:sp macro="" textlink="">
      <xdr:nvSpPr>
        <xdr:cNvPr id="653" name="Line 372"/>
        <xdr:cNvSpPr>
          <a:spLocks noChangeShapeType="1"/>
        </xdr:cNvSpPr>
      </xdr:nvSpPr>
      <xdr:spPr bwMode="auto">
        <a:xfrm flipV="1">
          <a:off x="6629400" y="61169550"/>
          <a:ext cx="28670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5953125</xdr:colOff>
      <xdr:row>319</xdr:row>
      <xdr:rowOff>104775</xdr:rowOff>
    </xdr:from>
    <xdr:to>
      <xdr:col>1</xdr:col>
      <xdr:colOff>9258300</xdr:colOff>
      <xdr:row>319</xdr:row>
      <xdr:rowOff>123825</xdr:rowOff>
    </xdr:to>
    <xdr:sp macro="" textlink="">
      <xdr:nvSpPr>
        <xdr:cNvPr id="654" name="Line 372"/>
        <xdr:cNvSpPr>
          <a:spLocks noChangeShapeType="1"/>
        </xdr:cNvSpPr>
      </xdr:nvSpPr>
      <xdr:spPr bwMode="auto">
        <a:xfrm>
          <a:off x="6238875" y="61360050"/>
          <a:ext cx="330517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5086350</xdr:colOff>
      <xdr:row>320</xdr:row>
      <xdr:rowOff>114300</xdr:rowOff>
    </xdr:from>
    <xdr:to>
      <xdr:col>2</xdr:col>
      <xdr:colOff>9525</xdr:colOff>
      <xdr:row>320</xdr:row>
      <xdr:rowOff>142875</xdr:rowOff>
    </xdr:to>
    <xdr:sp macro="" textlink="">
      <xdr:nvSpPr>
        <xdr:cNvPr id="655" name="Line 372"/>
        <xdr:cNvSpPr>
          <a:spLocks noChangeShapeType="1"/>
        </xdr:cNvSpPr>
      </xdr:nvSpPr>
      <xdr:spPr bwMode="auto">
        <a:xfrm>
          <a:off x="5372100" y="61560075"/>
          <a:ext cx="4229100" cy="285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5019675</xdr:colOff>
      <xdr:row>322</xdr:row>
      <xdr:rowOff>104776</xdr:rowOff>
    </xdr:from>
    <xdr:to>
      <xdr:col>2</xdr:col>
      <xdr:colOff>0</xdr:colOff>
      <xdr:row>322</xdr:row>
      <xdr:rowOff>133350</xdr:rowOff>
    </xdr:to>
    <xdr:sp macro="" textlink="">
      <xdr:nvSpPr>
        <xdr:cNvPr id="656" name="Line 299"/>
        <xdr:cNvSpPr>
          <a:spLocks noChangeShapeType="1"/>
        </xdr:cNvSpPr>
      </xdr:nvSpPr>
      <xdr:spPr bwMode="auto">
        <a:xfrm>
          <a:off x="5305425" y="60864751"/>
          <a:ext cx="4029075" cy="2857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5105400</xdr:colOff>
      <xdr:row>323</xdr:row>
      <xdr:rowOff>95250</xdr:rowOff>
    </xdr:from>
    <xdr:to>
      <xdr:col>2</xdr:col>
      <xdr:colOff>0</xdr:colOff>
      <xdr:row>323</xdr:row>
      <xdr:rowOff>114300</xdr:rowOff>
    </xdr:to>
    <xdr:sp macro="" textlink="">
      <xdr:nvSpPr>
        <xdr:cNvPr id="657" name="Line 299"/>
        <xdr:cNvSpPr>
          <a:spLocks noChangeShapeType="1"/>
        </xdr:cNvSpPr>
      </xdr:nvSpPr>
      <xdr:spPr bwMode="auto">
        <a:xfrm>
          <a:off x="5391150" y="62179200"/>
          <a:ext cx="420052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5200651</xdr:colOff>
      <xdr:row>333</xdr:row>
      <xdr:rowOff>114299</xdr:rowOff>
    </xdr:from>
    <xdr:to>
      <xdr:col>1</xdr:col>
      <xdr:colOff>9267825</xdr:colOff>
      <xdr:row>333</xdr:row>
      <xdr:rowOff>123823</xdr:rowOff>
    </xdr:to>
    <xdr:sp macro="" textlink="">
      <xdr:nvSpPr>
        <xdr:cNvPr id="658" name="Line 296"/>
        <xdr:cNvSpPr>
          <a:spLocks noChangeShapeType="1"/>
        </xdr:cNvSpPr>
      </xdr:nvSpPr>
      <xdr:spPr bwMode="auto">
        <a:xfrm flipV="1">
          <a:off x="5486401" y="62760224"/>
          <a:ext cx="4067174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5048250</xdr:colOff>
      <xdr:row>336</xdr:row>
      <xdr:rowOff>104775</xdr:rowOff>
    </xdr:from>
    <xdr:to>
      <xdr:col>1</xdr:col>
      <xdr:colOff>9277350</xdr:colOff>
      <xdr:row>336</xdr:row>
      <xdr:rowOff>114299</xdr:rowOff>
    </xdr:to>
    <xdr:sp macro="" textlink="">
      <xdr:nvSpPr>
        <xdr:cNvPr id="659" name="Line 299"/>
        <xdr:cNvSpPr>
          <a:spLocks noChangeShapeType="1"/>
        </xdr:cNvSpPr>
      </xdr:nvSpPr>
      <xdr:spPr bwMode="auto">
        <a:xfrm>
          <a:off x="5334000" y="64598550"/>
          <a:ext cx="4229100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6867525</xdr:colOff>
      <xdr:row>325</xdr:row>
      <xdr:rowOff>104774</xdr:rowOff>
    </xdr:from>
    <xdr:to>
      <xdr:col>2</xdr:col>
      <xdr:colOff>28574</xdr:colOff>
      <xdr:row>325</xdr:row>
      <xdr:rowOff>114299</xdr:rowOff>
    </xdr:to>
    <xdr:sp macro="" textlink="">
      <xdr:nvSpPr>
        <xdr:cNvPr id="660" name="Line 372"/>
        <xdr:cNvSpPr>
          <a:spLocks noChangeShapeType="1"/>
        </xdr:cNvSpPr>
      </xdr:nvSpPr>
      <xdr:spPr bwMode="auto">
        <a:xfrm flipV="1">
          <a:off x="7153275" y="62503049"/>
          <a:ext cx="246697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5038725</xdr:colOff>
      <xdr:row>326</xdr:row>
      <xdr:rowOff>104774</xdr:rowOff>
    </xdr:from>
    <xdr:to>
      <xdr:col>2</xdr:col>
      <xdr:colOff>0</xdr:colOff>
      <xdr:row>326</xdr:row>
      <xdr:rowOff>123825</xdr:rowOff>
    </xdr:to>
    <xdr:sp macro="" textlink="">
      <xdr:nvSpPr>
        <xdr:cNvPr id="661" name="Line 372"/>
        <xdr:cNvSpPr>
          <a:spLocks noChangeShapeType="1"/>
        </xdr:cNvSpPr>
      </xdr:nvSpPr>
      <xdr:spPr bwMode="auto">
        <a:xfrm>
          <a:off x="5324475" y="61417199"/>
          <a:ext cx="4267200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5553075</xdr:colOff>
      <xdr:row>327</xdr:row>
      <xdr:rowOff>123825</xdr:rowOff>
    </xdr:from>
    <xdr:to>
      <xdr:col>2</xdr:col>
      <xdr:colOff>0</xdr:colOff>
      <xdr:row>327</xdr:row>
      <xdr:rowOff>123825</xdr:rowOff>
    </xdr:to>
    <xdr:sp macro="" textlink="">
      <xdr:nvSpPr>
        <xdr:cNvPr id="662" name="Line 372"/>
        <xdr:cNvSpPr>
          <a:spLocks noChangeShapeType="1"/>
        </xdr:cNvSpPr>
      </xdr:nvSpPr>
      <xdr:spPr bwMode="auto">
        <a:xfrm>
          <a:off x="5838825" y="61836300"/>
          <a:ext cx="34956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5495925</xdr:colOff>
      <xdr:row>328</xdr:row>
      <xdr:rowOff>104775</xdr:rowOff>
    </xdr:from>
    <xdr:to>
      <xdr:col>1</xdr:col>
      <xdr:colOff>9305924</xdr:colOff>
      <xdr:row>328</xdr:row>
      <xdr:rowOff>123825</xdr:rowOff>
    </xdr:to>
    <xdr:sp macro="" textlink="">
      <xdr:nvSpPr>
        <xdr:cNvPr id="663" name="Line 372"/>
        <xdr:cNvSpPr>
          <a:spLocks noChangeShapeType="1"/>
        </xdr:cNvSpPr>
      </xdr:nvSpPr>
      <xdr:spPr bwMode="auto">
        <a:xfrm>
          <a:off x="5781675" y="61798200"/>
          <a:ext cx="3809999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5048250</xdr:colOff>
      <xdr:row>329</xdr:row>
      <xdr:rowOff>114300</xdr:rowOff>
    </xdr:from>
    <xdr:to>
      <xdr:col>1</xdr:col>
      <xdr:colOff>9277350</xdr:colOff>
      <xdr:row>329</xdr:row>
      <xdr:rowOff>114300</xdr:rowOff>
    </xdr:to>
    <xdr:sp macro="" textlink="">
      <xdr:nvSpPr>
        <xdr:cNvPr id="664" name="Line 372"/>
        <xdr:cNvSpPr>
          <a:spLocks noChangeShapeType="1"/>
        </xdr:cNvSpPr>
      </xdr:nvSpPr>
      <xdr:spPr bwMode="auto">
        <a:xfrm>
          <a:off x="5334000" y="6199822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3705225</xdr:colOff>
      <xdr:row>330</xdr:row>
      <xdr:rowOff>95249</xdr:rowOff>
    </xdr:from>
    <xdr:to>
      <xdr:col>1</xdr:col>
      <xdr:colOff>9258300</xdr:colOff>
      <xdr:row>330</xdr:row>
      <xdr:rowOff>104773</xdr:rowOff>
    </xdr:to>
    <xdr:sp macro="" textlink="">
      <xdr:nvSpPr>
        <xdr:cNvPr id="665" name="Line 372"/>
        <xdr:cNvSpPr>
          <a:spLocks noChangeShapeType="1"/>
        </xdr:cNvSpPr>
      </xdr:nvSpPr>
      <xdr:spPr bwMode="auto">
        <a:xfrm flipV="1">
          <a:off x="3990975" y="62169674"/>
          <a:ext cx="5553075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5105400</xdr:colOff>
      <xdr:row>331</xdr:row>
      <xdr:rowOff>104775</xdr:rowOff>
    </xdr:from>
    <xdr:to>
      <xdr:col>1</xdr:col>
      <xdr:colOff>9248775</xdr:colOff>
      <xdr:row>331</xdr:row>
      <xdr:rowOff>114299</xdr:rowOff>
    </xdr:to>
    <xdr:sp macro="" textlink="">
      <xdr:nvSpPr>
        <xdr:cNvPr id="666" name="Line 372"/>
        <xdr:cNvSpPr>
          <a:spLocks noChangeShapeType="1"/>
        </xdr:cNvSpPr>
      </xdr:nvSpPr>
      <xdr:spPr bwMode="auto">
        <a:xfrm flipV="1">
          <a:off x="5391150" y="62369700"/>
          <a:ext cx="4143375" cy="952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5086350</xdr:colOff>
      <xdr:row>332</xdr:row>
      <xdr:rowOff>114300</xdr:rowOff>
    </xdr:from>
    <xdr:to>
      <xdr:col>2</xdr:col>
      <xdr:colOff>9525</xdr:colOff>
      <xdr:row>332</xdr:row>
      <xdr:rowOff>142875</xdr:rowOff>
    </xdr:to>
    <xdr:sp macro="" textlink="">
      <xdr:nvSpPr>
        <xdr:cNvPr id="667" name="Line 372"/>
        <xdr:cNvSpPr>
          <a:spLocks noChangeShapeType="1"/>
        </xdr:cNvSpPr>
      </xdr:nvSpPr>
      <xdr:spPr bwMode="auto">
        <a:xfrm>
          <a:off x="5372100" y="62779275"/>
          <a:ext cx="3971925" cy="285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5619749</xdr:colOff>
      <xdr:row>334</xdr:row>
      <xdr:rowOff>104775</xdr:rowOff>
    </xdr:from>
    <xdr:to>
      <xdr:col>1</xdr:col>
      <xdr:colOff>9248774</xdr:colOff>
      <xdr:row>334</xdr:row>
      <xdr:rowOff>104776</xdr:rowOff>
    </xdr:to>
    <xdr:sp macro="" textlink="">
      <xdr:nvSpPr>
        <xdr:cNvPr id="668" name="Line 299"/>
        <xdr:cNvSpPr>
          <a:spLocks noChangeShapeType="1"/>
        </xdr:cNvSpPr>
      </xdr:nvSpPr>
      <xdr:spPr bwMode="auto">
        <a:xfrm flipV="1">
          <a:off x="5905499" y="62941200"/>
          <a:ext cx="3629025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5953126</xdr:colOff>
      <xdr:row>335</xdr:row>
      <xdr:rowOff>104775</xdr:rowOff>
    </xdr:from>
    <xdr:to>
      <xdr:col>2</xdr:col>
      <xdr:colOff>0</xdr:colOff>
      <xdr:row>335</xdr:row>
      <xdr:rowOff>114300</xdr:rowOff>
    </xdr:to>
    <xdr:sp macro="" textlink="">
      <xdr:nvSpPr>
        <xdr:cNvPr id="669" name="Line 299"/>
        <xdr:cNvSpPr>
          <a:spLocks noChangeShapeType="1"/>
        </xdr:cNvSpPr>
      </xdr:nvSpPr>
      <xdr:spPr bwMode="auto">
        <a:xfrm>
          <a:off x="6238876" y="63341250"/>
          <a:ext cx="3095624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5019675</xdr:colOff>
      <xdr:row>339</xdr:row>
      <xdr:rowOff>85725</xdr:rowOff>
    </xdr:from>
    <xdr:to>
      <xdr:col>1</xdr:col>
      <xdr:colOff>9248775</xdr:colOff>
      <xdr:row>339</xdr:row>
      <xdr:rowOff>104776</xdr:rowOff>
    </xdr:to>
    <xdr:sp macro="" textlink="">
      <xdr:nvSpPr>
        <xdr:cNvPr id="670" name="Line 296"/>
        <xdr:cNvSpPr>
          <a:spLocks noChangeShapeType="1"/>
        </xdr:cNvSpPr>
      </xdr:nvSpPr>
      <xdr:spPr bwMode="auto">
        <a:xfrm flipV="1">
          <a:off x="5305425" y="63874650"/>
          <a:ext cx="4229100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6095999</xdr:colOff>
      <xdr:row>342</xdr:row>
      <xdr:rowOff>104775</xdr:rowOff>
    </xdr:from>
    <xdr:to>
      <xdr:col>1</xdr:col>
      <xdr:colOff>9210674</xdr:colOff>
      <xdr:row>342</xdr:row>
      <xdr:rowOff>114300</xdr:rowOff>
    </xdr:to>
    <xdr:sp macro="" textlink="">
      <xdr:nvSpPr>
        <xdr:cNvPr id="671" name="Line 299"/>
        <xdr:cNvSpPr>
          <a:spLocks noChangeShapeType="1"/>
        </xdr:cNvSpPr>
      </xdr:nvSpPr>
      <xdr:spPr bwMode="auto">
        <a:xfrm flipV="1">
          <a:off x="6381749" y="64465200"/>
          <a:ext cx="31146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4962526</xdr:colOff>
      <xdr:row>337</xdr:row>
      <xdr:rowOff>104774</xdr:rowOff>
    </xdr:from>
    <xdr:to>
      <xdr:col>1</xdr:col>
      <xdr:colOff>9277350</xdr:colOff>
      <xdr:row>337</xdr:row>
      <xdr:rowOff>123825</xdr:rowOff>
    </xdr:to>
    <xdr:sp macro="" textlink="">
      <xdr:nvSpPr>
        <xdr:cNvPr id="672" name="Line 372"/>
        <xdr:cNvSpPr>
          <a:spLocks noChangeShapeType="1"/>
        </xdr:cNvSpPr>
      </xdr:nvSpPr>
      <xdr:spPr bwMode="auto">
        <a:xfrm>
          <a:off x="5248276" y="63512699"/>
          <a:ext cx="4314824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5791200</xdr:colOff>
      <xdr:row>338</xdr:row>
      <xdr:rowOff>104775</xdr:rowOff>
    </xdr:from>
    <xdr:to>
      <xdr:col>1</xdr:col>
      <xdr:colOff>9258299</xdr:colOff>
      <xdr:row>338</xdr:row>
      <xdr:rowOff>104775</xdr:rowOff>
    </xdr:to>
    <xdr:sp macro="" textlink="">
      <xdr:nvSpPr>
        <xdr:cNvPr id="673" name="Line 372"/>
        <xdr:cNvSpPr>
          <a:spLocks noChangeShapeType="1"/>
        </xdr:cNvSpPr>
      </xdr:nvSpPr>
      <xdr:spPr bwMode="auto">
        <a:xfrm>
          <a:off x="6076950" y="63703200"/>
          <a:ext cx="3467099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4191000</xdr:colOff>
      <xdr:row>340</xdr:row>
      <xdr:rowOff>95249</xdr:rowOff>
    </xdr:from>
    <xdr:to>
      <xdr:col>1</xdr:col>
      <xdr:colOff>9239249</xdr:colOff>
      <xdr:row>340</xdr:row>
      <xdr:rowOff>104774</xdr:rowOff>
    </xdr:to>
    <xdr:sp macro="" textlink="">
      <xdr:nvSpPr>
        <xdr:cNvPr id="674" name="Line 299"/>
        <xdr:cNvSpPr>
          <a:spLocks noChangeShapeType="1"/>
        </xdr:cNvSpPr>
      </xdr:nvSpPr>
      <xdr:spPr bwMode="auto">
        <a:xfrm flipV="1">
          <a:off x="4476750" y="65351024"/>
          <a:ext cx="5048249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5629275</xdr:colOff>
      <xdr:row>341</xdr:row>
      <xdr:rowOff>95250</xdr:rowOff>
    </xdr:from>
    <xdr:to>
      <xdr:col>1</xdr:col>
      <xdr:colOff>9210675</xdr:colOff>
      <xdr:row>341</xdr:row>
      <xdr:rowOff>104775</xdr:rowOff>
    </xdr:to>
    <xdr:sp macro="" textlink="">
      <xdr:nvSpPr>
        <xdr:cNvPr id="675" name="Line 299"/>
        <xdr:cNvSpPr>
          <a:spLocks noChangeShapeType="1"/>
        </xdr:cNvSpPr>
      </xdr:nvSpPr>
      <xdr:spPr bwMode="auto">
        <a:xfrm flipV="1">
          <a:off x="5915025" y="64265175"/>
          <a:ext cx="35814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5667374</xdr:colOff>
      <xdr:row>344</xdr:row>
      <xdr:rowOff>104772</xdr:rowOff>
    </xdr:from>
    <xdr:to>
      <xdr:col>1</xdr:col>
      <xdr:colOff>9201149</xdr:colOff>
      <xdr:row>344</xdr:row>
      <xdr:rowOff>114299</xdr:rowOff>
    </xdr:to>
    <xdr:sp macro="" textlink="">
      <xdr:nvSpPr>
        <xdr:cNvPr id="676" name="Line 299"/>
        <xdr:cNvSpPr>
          <a:spLocks noChangeShapeType="1"/>
        </xdr:cNvSpPr>
      </xdr:nvSpPr>
      <xdr:spPr bwMode="auto">
        <a:xfrm>
          <a:off x="5953124" y="64846197"/>
          <a:ext cx="3533775" cy="9527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5724525</xdr:colOff>
      <xdr:row>343</xdr:row>
      <xdr:rowOff>95250</xdr:rowOff>
    </xdr:from>
    <xdr:to>
      <xdr:col>1</xdr:col>
      <xdr:colOff>9210675</xdr:colOff>
      <xdr:row>343</xdr:row>
      <xdr:rowOff>123825</xdr:rowOff>
    </xdr:to>
    <xdr:sp macro="" textlink="">
      <xdr:nvSpPr>
        <xdr:cNvPr id="677" name="Line 299"/>
        <xdr:cNvSpPr>
          <a:spLocks noChangeShapeType="1"/>
        </xdr:cNvSpPr>
      </xdr:nvSpPr>
      <xdr:spPr bwMode="auto">
        <a:xfrm>
          <a:off x="6010275" y="64646175"/>
          <a:ext cx="3486150" cy="285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5667375</xdr:colOff>
      <xdr:row>347</xdr:row>
      <xdr:rowOff>95249</xdr:rowOff>
    </xdr:from>
    <xdr:to>
      <xdr:col>1</xdr:col>
      <xdr:colOff>9172575</xdr:colOff>
      <xdr:row>347</xdr:row>
      <xdr:rowOff>104772</xdr:rowOff>
    </xdr:to>
    <xdr:sp macro="" textlink="">
      <xdr:nvSpPr>
        <xdr:cNvPr id="678" name="Line 296"/>
        <xdr:cNvSpPr>
          <a:spLocks noChangeShapeType="1"/>
        </xdr:cNvSpPr>
      </xdr:nvSpPr>
      <xdr:spPr bwMode="auto">
        <a:xfrm flipV="1">
          <a:off x="5953125" y="65408174"/>
          <a:ext cx="3505200" cy="952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5476875</xdr:colOff>
      <xdr:row>350</xdr:row>
      <xdr:rowOff>104774</xdr:rowOff>
    </xdr:from>
    <xdr:to>
      <xdr:col>2</xdr:col>
      <xdr:colOff>0</xdr:colOff>
      <xdr:row>350</xdr:row>
      <xdr:rowOff>123825</xdr:rowOff>
    </xdr:to>
    <xdr:sp macro="" textlink="">
      <xdr:nvSpPr>
        <xdr:cNvPr id="679" name="Line 299"/>
        <xdr:cNvSpPr>
          <a:spLocks noChangeShapeType="1"/>
        </xdr:cNvSpPr>
      </xdr:nvSpPr>
      <xdr:spPr bwMode="auto">
        <a:xfrm>
          <a:off x="5762625" y="66198749"/>
          <a:ext cx="3571875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6134100</xdr:colOff>
      <xdr:row>345</xdr:row>
      <xdr:rowOff>95248</xdr:rowOff>
    </xdr:from>
    <xdr:to>
      <xdr:col>1</xdr:col>
      <xdr:colOff>9163050</xdr:colOff>
      <xdr:row>345</xdr:row>
      <xdr:rowOff>114299</xdr:rowOff>
    </xdr:to>
    <xdr:sp macro="" textlink="">
      <xdr:nvSpPr>
        <xdr:cNvPr id="680" name="Line 372"/>
        <xdr:cNvSpPr>
          <a:spLocks noChangeShapeType="1"/>
        </xdr:cNvSpPr>
      </xdr:nvSpPr>
      <xdr:spPr bwMode="auto">
        <a:xfrm>
          <a:off x="6419850" y="65027173"/>
          <a:ext cx="3028950" cy="1905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5772150</xdr:colOff>
      <xdr:row>346</xdr:row>
      <xdr:rowOff>95250</xdr:rowOff>
    </xdr:from>
    <xdr:to>
      <xdr:col>1</xdr:col>
      <xdr:colOff>9163050</xdr:colOff>
      <xdr:row>346</xdr:row>
      <xdr:rowOff>114300</xdr:rowOff>
    </xdr:to>
    <xdr:sp macro="" textlink="">
      <xdr:nvSpPr>
        <xdr:cNvPr id="681" name="Line 372"/>
        <xdr:cNvSpPr>
          <a:spLocks noChangeShapeType="1"/>
        </xdr:cNvSpPr>
      </xdr:nvSpPr>
      <xdr:spPr bwMode="auto">
        <a:xfrm>
          <a:off x="6057900" y="65217675"/>
          <a:ext cx="3390900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6134100</xdr:colOff>
      <xdr:row>348</xdr:row>
      <xdr:rowOff>104775</xdr:rowOff>
    </xdr:from>
    <xdr:to>
      <xdr:col>1</xdr:col>
      <xdr:colOff>9191625</xdr:colOff>
      <xdr:row>348</xdr:row>
      <xdr:rowOff>104775</xdr:rowOff>
    </xdr:to>
    <xdr:sp macro="" textlink="">
      <xdr:nvSpPr>
        <xdr:cNvPr id="682" name="Line 299"/>
        <xdr:cNvSpPr>
          <a:spLocks noChangeShapeType="1"/>
        </xdr:cNvSpPr>
      </xdr:nvSpPr>
      <xdr:spPr bwMode="auto">
        <a:xfrm flipV="1">
          <a:off x="6419850" y="66884550"/>
          <a:ext cx="30575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5753100</xdr:colOff>
      <xdr:row>349</xdr:row>
      <xdr:rowOff>95250</xdr:rowOff>
    </xdr:from>
    <xdr:to>
      <xdr:col>1</xdr:col>
      <xdr:colOff>9229725</xdr:colOff>
      <xdr:row>349</xdr:row>
      <xdr:rowOff>104775</xdr:rowOff>
    </xdr:to>
    <xdr:sp macro="" textlink="">
      <xdr:nvSpPr>
        <xdr:cNvPr id="683" name="Line 299"/>
        <xdr:cNvSpPr>
          <a:spLocks noChangeShapeType="1"/>
        </xdr:cNvSpPr>
      </xdr:nvSpPr>
      <xdr:spPr bwMode="auto">
        <a:xfrm>
          <a:off x="6038850" y="67065525"/>
          <a:ext cx="34766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6334124</xdr:colOff>
      <xdr:row>153</xdr:row>
      <xdr:rowOff>114300</xdr:rowOff>
    </xdr:from>
    <xdr:to>
      <xdr:col>2</xdr:col>
      <xdr:colOff>38100</xdr:colOff>
      <xdr:row>153</xdr:row>
      <xdr:rowOff>123825</xdr:rowOff>
    </xdr:to>
    <xdr:sp macro="" textlink="">
      <xdr:nvSpPr>
        <xdr:cNvPr id="684" name="Line 398"/>
        <xdr:cNvSpPr>
          <a:spLocks noChangeShapeType="1"/>
        </xdr:cNvSpPr>
      </xdr:nvSpPr>
      <xdr:spPr bwMode="auto">
        <a:xfrm flipV="1">
          <a:off x="6619874" y="29003625"/>
          <a:ext cx="2752726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2171700</xdr:colOff>
      <xdr:row>162</xdr:row>
      <xdr:rowOff>104775</xdr:rowOff>
    </xdr:from>
    <xdr:to>
      <xdr:col>2</xdr:col>
      <xdr:colOff>76199</xdr:colOff>
      <xdr:row>162</xdr:row>
      <xdr:rowOff>123824</xdr:rowOff>
    </xdr:to>
    <xdr:sp macro="" textlink="">
      <xdr:nvSpPr>
        <xdr:cNvPr id="685" name="Line 46"/>
        <xdr:cNvSpPr>
          <a:spLocks noChangeShapeType="1"/>
        </xdr:cNvSpPr>
      </xdr:nvSpPr>
      <xdr:spPr bwMode="auto">
        <a:xfrm>
          <a:off x="2457450" y="31156275"/>
          <a:ext cx="6953249" cy="1904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8839200</xdr:colOff>
      <xdr:row>395</xdr:row>
      <xdr:rowOff>142874</xdr:rowOff>
    </xdr:from>
    <xdr:to>
      <xdr:col>2</xdr:col>
      <xdr:colOff>57150</xdr:colOff>
      <xdr:row>395</xdr:row>
      <xdr:rowOff>142874</xdr:rowOff>
    </xdr:to>
    <xdr:sp macro="" textlink="">
      <xdr:nvSpPr>
        <xdr:cNvPr id="687" name="Line 225"/>
        <xdr:cNvSpPr>
          <a:spLocks noChangeShapeType="1"/>
        </xdr:cNvSpPr>
      </xdr:nvSpPr>
      <xdr:spPr bwMode="auto">
        <a:xfrm flipV="1">
          <a:off x="9124950" y="74837924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6391274</xdr:colOff>
      <xdr:row>426</xdr:row>
      <xdr:rowOff>85725</xdr:rowOff>
    </xdr:from>
    <xdr:to>
      <xdr:col>2</xdr:col>
      <xdr:colOff>0</xdr:colOff>
      <xdr:row>426</xdr:row>
      <xdr:rowOff>114299</xdr:rowOff>
    </xdr:to>
    <xdr:sp macro="" textlink="">
      <xdr:nvSpPr>
        <xdr:cNvPr id="688" name="Line 233"/>
        <xdr:cNvSpPr>
          <a:spLocks noChangeShapeType="1"/>
        </xdr:cNvSpPr>
      </xdr:nvSpPr>
      <xdr:spPr bwMode="auto">
        <a:xfrm flipV="1">
          <a:off x="6677024" y="80686275"/>
          <a:ext cx="2914651" cy="28574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7343775</xdr:colOff>
      <xdr:row>481</xdr:row>
      <xdr:rowOff>114299</xdr:rowOff>
    </xdr:from>
    <xdr:to>
      <xdr:col>1</xdr:col>
      <xdr:colOff>9277350</xdr:colOff>
      <xdr:row>481</xdr:row>
      <xdr:rowOff>123824</xdr:rowOff>
    </xdr:to>
    <xdr:sp macro="" textlink="">
      <xdr:nvSpPr>
        <xdr:cNvPr id="689" name="Line 338"/>
        <xdr:cNvSpPr>
          <a:spLocks noChangeShapeType="1"/>
        </xdr:cNvSpPr>
      </xdr:nvSpPr>
      <xdr:spPr bwMode="auto">
        <a:xfrm>
          <a:off x="7629525" y="91325699"/>
          <a:ext cx="19335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4781551</xdr:colOff>
      <xdr:row>510</xdr:row>
      <xdr:rowOff>95250</xdr:rowOff>
    </xdr:from>
    <xdr:to>
      <xdr:col>2</xdr:col>
      <xdr:colOff>76201</xdr:colOff>
      <xdr:row>510</xdr:row>
      <xdr:rowOff>104775</xdr:rowOff>
    </xdr:to>
    <xdr:sp macro="" textlink="">
      <xdr:nvSpPr>
        <xdr:cNvPr id="631" name="Line 338"/>
        <xdr:cNvSpPr>
          <a:spLocks noChangeShapeType="1"/>
        </xdr:cNvSpPr>
      </xdr:nvSpPr>
      <xdr:spPr bwMode="auto">
        <a:xfrm flipV="1">
          <a:off x="5067301" y="97793175"/>
          <a:ext cx="434340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6572249</xdr:colOff>
      <xdr:row>389</xdr:row>
      <xdr:rowOff>114300</xdr:rowOff>
    </xdr:from>
    <xdr:to>
      <xdr:col>2</xdr:col>
      <xdr:colOff>38099</xdr:colOff>
      <xdr:row>389</xdr:row>
      <xdr:rowOff>133350</xdr:rowOff>
    </xdr:to>
    <xdr:sp macro="" textlink="">
      <xdr:nvSpPr>
        <xdr:cNvPr id="691" name="Line 225"/>
        <xdr:cNvSpPr>
          <a:spLocks noChangeShapeType="1"/>
        </xdr:cNvSpPr>
      </xdr:nvSpPr>
      <xdr:spPr bwMode="auto">
        <a:xfrm>
          <a:off x="6857999" y="73704450"/>
          <a:ext cx="2771775" cy="190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3200399</xdr:colOff>
      <xdr:row>209</xdr:row>
      <xdr:rowOff>114300</xdr:rowOff>
    </xdr:from>
    <xdr:to>
      <xdr:col>2</xdr:col>
      <xdr:colOff>38099</xdr:colOff>
      <xdr:row>209</xdr:row>
      <xdr:rowOff>114300</xdr:rowOff>
    </xdr:to>
    <xdr:sp macro="" textlink="">
      <xdr:nvSpPr>
        <xdr:cNvPr id="686" name="Line 399"/>
        <xdr:cNvSpPr>
          <a:spLocks noChangeShapeType="1"/>
        </xdr:cNvSpPr>
      </xdr:nvSpPr>
      <xdr:spPr bwMode="auto">
        <a:xfrm>
          <a:off x="3486149" y="39728775"/>
          <a:ext cx="61436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1714499</xdr:colOff>
      <xdr:row>210</xdr:row>
      <xdr:rowOff>104775</xdr:rowOff>
    </xdr:from>
    <xdr:to>
      <xdr:col>2</xdr:col>
      <xdr:colOff>19049</xdr:colOff>
      <xdr:row>210</xdr:row>
      <xdr:rowOff>114300</xdr:rowOff>
    </xdr:to>
    <xdr:sp macro="" textlink="">
      <xdr:nvSpPr>
        <xdr:cNvPr id="690" name="Line 399"/>
        <xdr:cNvSpPr>
          <a:spLocks noChangeShapeType="1"/>
        </xdr:cNvSpPr>
      </xdr:nvSpPr>
      <xdr:spPr bwMode="auto">
        <a:xfrm>
          <a:off x="2000249" y="39909750"/>
          <a:ext cx="76104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3105150</xdr:colOff>
      <xdr:row>211</xdr:row>
      <xdr:rowOff>104775</xdr:rowOff>
    </xdr:from>
    <xdr:to>
      <xdr:col>2</xdr:col>
      <xdr:colOff>28575</xdr:colOff>
      <xdr:row>211</xdr:row>
      <xdr:rowOff>104775</xdr:rowOff>
    </xdr:to>
    <xdr:sp macro="" textlink="">
      <xdr:nvSpPr>
        <xdr:cNvPr id="692" name="Line 399"/>
        <xdr:cNvSpPr>
          <a:spLocks noChangeShapeType="1"/>
        </xdr:cNvSpPr>
      </xdr:nvSpPr>
      <xdr:spPr bwMode="auto">
        <a:xfrm>
          <a:off x="3390900" y="40100250"/>
          <a:ext cx="62293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228599</xdr:rowOff>
    </xdr:from>
    <xdr:to>
      <xdr:col>1</xdr:col>
      <xdr:colOff>2419350</xdr:colOff>
      <xdr:row>15</xdr:row>
      <xdr:rowOff>0</xdr:rowOff>
    </xdr:to>
    <xdr:sp macro="" textlink="">
      <xdr:nvSpPr>
        <xdr:cNvPr id="693" name="Line 3"/>
        <xdr:cNvSpPr>
          <a:spLocks noChangeShapeType="1"/>
        </xdr:cNvSpPr>
      </xdr:nvSpPr>
      <xdr:spPr bwMode="auto">
        <a:xfrm>
          <a:off x="285750" y="1828799"/>
          <a:ext cx="241935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2590800</xdr:colOff>
      <xdr:row>21</xdr:row>
      <xdr:rowOff>76199</xdr:rowOff>
    </xdr:from>
    <xdr:to>
      <xdr:col>2</xdr:col>
      <xdr:colOff>85724</xdr:colOff>
      <xdr:row>21</xdr:row>
      <xdr:rowOff>104774</xdr:rowOff>
    </xdr:to>
    <xdr:sp macro="" textlink="">
      <xdr:nvSpPr>
        <xdr:cNvPr id="694" name="Line 20"/>
        <xdr:cNvSpPr>
          <a:spLocks noChangeShapeType="1"/>
        </xdr:cNvSpPr>
      </xdr:nvSpPr>
      <xdr:spPr bwMode="auto">
        <a:xfrm flipV="1">
          <a:off x="2876550" y="4343399"/>
          <a:ext cx="6800849" cy="285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7839075</xdr:colOff>
      <xdr:row>305</xdr:row>
      <xdr:rowOff>123825</xdr:rowOff>
    </xdr:from>
    <xdr:to>
      <xdr:col>1</xdr:col>
      <xdr:colOff>9296400</xdr:colOff>
      <xdr:row>305</xdr:row>
      <xdr:rowOff>133350</xdr:rowOff>
    </xdr:to>
    <xdr:sp macro="" textlink="">
      <xdr:nvSpPr>
        <xdr:cNvPr id="695" name="Line 372"/>
        <xdr:cNvSpPr>
          <a:spLocks noChangeShapeType="1"/>
        </xdr:cNvSpPr>
      </xdr:nvSpPr>
      <xdr:spPr bwMode="auto">
        <a:xfrm flipV="1">
          <a:off x="8124825" y="58731150"/>
          <a:ext cx="145732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pectos%20Sociodemogr&#225;f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Morelos%20Seguro%20y%20Ju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Morelos%20con%20Inversi&#243;n%20para%20la%20Construcci&#243;n%20de%20Ciudadan&#237;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Morelos%20Atractivo,%20Competitivo%20e%20Innovad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.Morelos%20Verde%20y%20Sustentab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.Morelos%20transparente%20y%20con%20Democracia%20Participati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co"/>
      <sheetName val="SITUA. GEO."/>
      <sheetName val="DIV. MUN.CORD GEOG"/>
      <sheetName val="POB. TOTAL"/>
      <sheetName val="POB. x SEXO y GRUPOS EDAD 1"/>
    </sheetNames>
    <sheetDataSet>
      <sheetData sheetId="0"/>
      <sheetData sheetId="1">
        <row r="1">
          <cell r="A1" t="str">
            <v xml:space="preserve">Situación geográfica del Estado por principales características </v>
          </cell>
        </row>
        <row r="2">
          <cell r="A2">
            <v>2013</v>
          </cell>
        </row>
      </sheetData>
      <sheetData sheetId="2">
        <row r="1">
          <cell r="A1" t="str">
            <v xml:space="preserve">División municipal, coordenadas geográficas y altitud de las cabeceras municipales </v>
          </cell>
        </row>
        <row r="2">
          <cell r="A2">
            <v>2013</v>
          </cell>
        </row>
      </sheetData>
      <sheetData sheetId="3">
        <row r="1">
          <cell r="A1" t="str">
            <v xml:space="preserve">Proyección de la población total, densidad de la población por </v>
          </cell>
        </row>
        <row r="2">
          <cell r="A2" t="str">
            <v xml:space="preserve">kilómetro cuadrado y extensión territorial según municipio </v>
          </cell>
        </row>
        <row r="3">
          <cell r="A3" t="str">
            <v>2013</v>
          </cell>
        </row>
      </sheetData>
      <sheetData sheetId="4">
        <row r="1">
          <cell r="A1" t="str">
            <v xml:space="preserve">Proyección de población total por municipio según sexo y grandes grupos de edad </v>
          </cell>
        </row>
        <row r="2">
          <cell r="A2" t="str">
            <v>2013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1ContraPortada"/>
      <sheetName val="Blanco"/>
      <sheetName val="FUERZA OPER. (2)"/>
      <sheetName val="OPERERATIVOS"/>
      <sheetName val="RESULTADOS"/>
      <sheetName val="RESULTADOS (2)"/>
      <sheetName val="MAPA INC."/>
      <sheetName val="PERSONAL"/>
      <sheetName val="CURSOS FORMACION CONTINUA"/>
      <sheetName val="CURSOS FORMACION CONTINUA "/>
      <sheetName val="CURSOS FORMACION INICIAL"/>
      <sheetName val="COMUNIDAD SEGURA"/>
      <sheetName val="ESCUELA SEGURA"/>
      <sheetName val="UNI SEGURA"/>
      <sheetName val="MAP. COMITES VIG."/>
      <sheetName val="MAP EMERGENCIAS"/>
      <sheetName val="LLAMADAS EMERG."/>
      <sheetName val="LLAMADAS SERVICIO"/>
      <sheetName val="SERVICIOS (2)"/>
      <sheetName val="MAP"/>
      <sheetName val="SIST. MATRA"/>
      <sheetName val="MATRA EDO."/>
      <sheetName val="MATRA MUN."/>
      <sheetName val="REG. NACIONAL"/>
      <sheetName val="EMP. SEG. PRIVADA"/>
      <sheetName val="EMP. REGIÓN"/>
      <sheetName val="SUP. EMP."/>
      <sheetName val="PIBA"/>
      <sheetName val="SERVICIO PIBA"/>
      <sheetName val="INV. PÚB."/>
      <sheetName val="COMPARECENCIA SESP"/>
      <sheetName val="Consejos  Municipales"/>
      <sheetName val="Consejos x Honor y Justicia"/>
      <sheetName val="FASP"/>
      <sheetName val="SUBSEMUN"/>
      <sheetName val="Estado de Fuerza"/>
      <sheetName val="Mpios x Zona 2013"/>
      <sheetName val="Inc.deli. x  Mpio 2012 "/>
      <sheetName val="Inc.deli. x  Mpio 2012 (2)"/>
      <sheetName val="Inc.deli. x  Mpio 2013  "/>
      <sheetName val="Inc.deli. x  Mpio 2013 (2)"/>
      <sheetName val="5 Delitos Nacionales 2013"/>
      <sheetName val="Averig. Previas 2012-2013"/>
      <sheetName val="Acciones contra delic. 2012-13"/>
      <sheetName val="Delinc. x zona 2012-2013_pol"/>
      <sheetName val="Delinc. x zona 2012-2013"/>
      <sheetName val="Acciones del SAAdversarial"/>
      <sheetName val="Radios y Equipo Antimotín"/>
      <sheetName val="Población y personal"/>
      <sheetName val="Defensoria Pública"/>
      <sheetName val="Radios y Equipo Antimotín (2)"/>
      <sheetName val="Población y personal (2)"/>
      <sheetName val="Evaluaciones"/>
      <sheetName val="Mapa SJPAA "/>
      <sheetName val="Subsidios SJPAA"/>
    </sheetNames>
    <sheetDataSet>
      <sheetData sheetId="0"/>
      <sheetData sheetId="1"/>
      <sheetData sheetId="2">
        <row r="1">
          <cell r="A1" t="str">
            <v xml:space="preserve">Estado de fuerza operativa </v>
          </cell>
        </row>
        <row r="2">
          <cell r="A2" t="str">
            <v>2012 y 2013</v>
          </cell>
        </row>
      </sheetData>
      <sheetData sheetId="3">
        <row r="1">
          <cell r="A1" t="str">
            <v xml:space="preserve">Operativos realizados para prevenir y combatir el delito </v>
          </cell>
        </row>
        <row r="2">
          <cell r="A2" t="str">
            <v>2012 y 2013</v>
          </cell>
        </row>
      </sheetData>
      <sheetData sheetId="4">
        <row r="1">
          <cell r="A1" t="str">
            <v xml:space="preserve">Resultados de las acciones operativas realizadas para disminuir la incidencia delictiva </v>
          </cell>
        </row>
        <row r="2">
          <cell r="A2" t="str">
            <v xml:space="preserve">2012 y 2013 </v>
          </cell>
        </row>
      </sheetData>
      <sheetData sheetId="5"/>
      <sheetData sheetId="6">
        <row r="1">
          <cell r="A1" t="str">
            <v xml:space="preserve">Proporción de la Incidencia delictiva por población </v>
          </cell>
        </row>
        <row r="2">
          <cell r="A2">
            <v>2013</v>
          </cell>
        </row>
      </sheetData>
      <sheetData sheetId="7">
        <row r="1">
          <cell r="A1" t="str">
            <v xml:space="preserve">Personal operativo capacitado  </v>
          </cell>
        </row>
        <row r="2">
          <cell r="A2" t="str">
            <v xml:space="preserve">2013 </v>
          </cell>
        </row>
        <row r="20">
          <cell r="A20" t="str">
            <v xml:space="preserve">Personal operativo capacitado por género </v>
          </cell>
        </row>
        <row r="21">
          <cell r="A21" t="str">
            <v xml:space="preserve">2013 </v>
          </cell>
        </row>
      </sheetData>
      <sheetData sheetId="8"/>
      <sheetData sheetId="9">
        <row r="1">
          <cell r="A1" t="str">
            <v xml:space="preserve">Cursos impartidos de formación continua al personal de seguridad pública </v>
          </cell>
        </row>
        <row r="2">
          <cell r="A2" t="str">
            <v xml:space="preserve">2013 </v>
          </cell>
        </row>
      </sheetData>
      <sheetData sheetId="10">
        <row r="1">
          <cell r="A1" t="str">
            <v xml:space="preserve">Cursos impartidos de formación inicial al personal de seguridad pública  </v>
          </cell>
        </row>
        <row r="2">
          <cell r="A2" t="str">
            <v xml:space="preserve">2013  </v>
          </cell>
        </row>
      </sheetData>
      <sheetData sheetId="11">
        <row r="1">
          <cell r="A1" t="str">
            <v xml:space="preserve">Resultados del Programa "Comunidad Segura" </v>
          </cell>
        </row>
        <row r="2">
          <cell r="A2" t="str">
            <v xml:space="preserve">2012 y 2013 </v>
          </cell>
        </row>
      </sheetData>
      <sheetData sheetId="12">
        <row r="1">
          <cell r="A1" t="str">
            <v xml:space="preserve">Resultados del Programa "Escuela Segura" </v>
          </cell>
        </row>
        <row r="2">
          <cell r="A2" t="str">
            <v xml:space="preserve">2012 y 2013 </v>
          </cell>
        </row>
      </sheetData>
      <sheetData sheetId="13">
        <row r="1">
          <cell r="A1" t="str">
            <v xml:space="preserve">Resultados del Programa "Universidad Segura" </v>
          </cell>
        </row>
        <row r="2">
          <cell r="A2" t="str">
            <v xml:space="preserve">2012 y 2013 </v>
          </cell>
        </row>
      </sheetData>
      <sheetData sheetId="14">
        <row r="1">
          <cell r="A1" t="str">
            <v xml:space="preserve">Comités de Vigilancia Vecinal Instalados por Región Operativa </v>
          </cell>
        </row>
        <row r="2">
          <cell r="A2" t="str">
            <v xml:space="preserve">(Distribución 2013) </v>
          </cell>
        </row>
      </sheetData>
      <sheetData sheetId="15">
        <row r="1">
          <cell r="A1" t="str">
            <v xml:space="preserve">Cobertura del Sistema de Atención de Emergencias 066, 089 y TELAMMOR </v>
          </cell>
        </row>
        <row r="2">
          <cell r="A2">
            <v>2013</v>
          </cell>
        </row>
      </sheetData>
      <sheetData sheetId="16">
        <row r="1">
          <cell r="A1" t="str">
            <v xml:space="preserve">Llamadas recibidas a través del Centro de Emergencias </v>
          </cell>
        </row>
        <row r="2">
          <cell r="A2" t="str">
            <v xml:space="preserve">2012 y 2013 </v>
          </cell>
        </row>
      </sheetData>
      <sheetData sheetId="17">
        <row r="1">
          <cell r="A1" t="str">
            <v xml:space="preserve">Atención de llamadas de emergencia 066 por tipo de servicio </v>
          </cell>
        </row>
        <row r="2">
          <cell r="A2" t="str">
            <v xml:space="preserve">2012 y 2013 </v>
          </cell>
        </row>
      </sheetData>
      <sheetData sheetId="18">
        <row r="1">
          <cell r="A1" t="str">
            <v xml:space="preserve">Servicios proporcionados por el Escuadrón de Rescate y  Urgencias Médicas </v>
          </cell>
        </row>
        <row r="2">
          <cell r="A2" t="str">
            <v xml:space="preserve">2012 y 2013 </v>
          </cell>
        </row>
      </sheetData>
      <sheetData sheetId="19">
        <row r="1">
          <cell r="A1" t="str">
            <v xml:space="preserve">Infraestructura de Radio y cobertura </v>
          </cell>
        </row>
        <row r="2">
          <cell r="A2" t="str">
            <v xml:space="preserve">Red Estatal de Radiocomunicación 2013 </v>
          </cell>
        </row>
      </sheetData>
      <sheetData sheetId="20">
        <row r="1">
          <cell r="A1" t="str">
            <v xml:space="preserve">Instituciones y corporaciones equipadas con radios de Sistema Matra </v>
          </cell>
        </row>
        <row r="2">
          <cell r="A2" t="str">
            <v xml:space="preserve">2012 y 2013 </v>
          </cell>
        </row>
      </sheetData>
      <sheetData sheetId="21">
        <row r="1">
          <cell r="A1" t="str">
            <v xml:space="preserve">Radios del Sistema Matra en operación en municipios del Estado (propiedad del Estado) </v>
          </cell>
        </row>
        <row r="2">
          <cell r="A2" t="str">
            <v xml:space="preserve">2012 y 2013 </v>
          </cell>
        </row>
      </sheetData>
      <sheetData sheetId="22">
        <row r="1">
          <cell r="A1" t="str">
            <v xml:space="preserve">Radios del Sistema Matra en operación en municipios del Estado (propiedad del Municipio) </v>
          </cell>
        </row>
        <row r="2">
          <cell r="A2" t="str">
            <v xml:space="preserve">2012 y 2013 </v>
          </cell>
        </row>
      </sheetData>
      <sheetData sheetId="23">
        <row r="1">
          <cell r="A1" t="str">
            <v xml:space="preserve">Registro Nacional de Personal de Seguridad Pública </v>
          </cell>
        </row>
        <row r="2">
          <cell r="A2" t="str">
            <v xml:space="preserve">2012 y 2013 </v>
          </cell>
        </row>
      </sheetData>
      <sheetData sheetId="24">
        <row r="1">
          <cell r="A1" t="str">
            <v xml:space="preserve">Empresas con autorización de seguridad privada </v>
          </cell>
        </row>
        <row r="2">
          <cell r="A2" t="str">
            <v xml:space="preserve">establecidas en la entidad </v>
          </cell>
        </row>
        <row r="3">
          <cell r="A3" t="str">
            <v xml:space="preserve">2012 y 2013 </v>
          </cell>
        </row>
      </sheetData>
      <sheetData sheetId="25">
        <row r="1">
          <cell r="A1" t="str">
            <v xml:space="preserve">Distribución de las empresas de seguridad privada </v>
          </cell>
        </row>
        <row r="2">
          <cell r="A2" t="str">
            <v xml:space="preserve">establecidos en la entidad, por región operativa </v>
          </cell>
        </row>
        <row r="3">
          <cell r="A3">
            <v>2013</v>
          </cell>
        </row>
      </sheetData>
      <sheetData sheetId="26">
        <row r="1">
          <cell r="A1" t="str">
            <v xml:space="preserve">Acciones y resultados de supervisión para empresas de </v>
          </cell>
        </row>
        <row r="2">
          <cell r="A2" t="str">
            <v xml:space="preserve">seguridad privada establecidas en la entidad </v>
          </cell>
        </row>
        <row r="3">
          <cell r="A3" t="str">
            <v xml:space="preserve">2012 y 2013 </v>
          </cell>
        </row>
      </sheetData>
      <sheetData sheetId="27">
        <row r="1">
          <cell r="A1" t="str">
            <v xml:space="preserve">Número de empresas con seguridad, protección </v>
          </cell>
        </row>
        <row r="2">
          <cell r="A2" t="str">
            <v xml:space="preserve">y vigilancia brindados por la Policía Industrial, </v>
          </cell>
        </row>
        <row r="3">
          <cell r="A3" t="str">
            <v xml:space="preserve">Bancaria y Auxiliar </v>
          </cell>
        </row>
        <row r="4">
          <cell r="A4" t="str">
            <v xml:space="preserve">2012 y 2013 </v>
          </cell>
        </row>
      </sheetData>
      <sheetData sheetId="28">
        <row r="1">
          <cell r="A1" t="str">
            <v xml:space="preserve">Número de servicios de la Policía Industrial, Bancaria </v>
          </cell>
        </row>
        <row r="2">
          <cell r="A2" t="str">
            <v xml:space="preserve">y Auxiliar instalados por municipio </v>
          </cell>
        </row>
        <row r="3">
          <cell r="A3" t="str">
            <v xml:space="preserve">2012 y 2013 </v>
          </cell>
        </row>
      </sheetData>
      <sheetData sheetId="29">
        <row r="1">
          <cell r="A1" t="str">
            <v xml:space="preserve">Inversión pública en seguridad (miles) </v>
          </cell>
        </row>
        <row r="2">
          <cell r="A2" t="str">
            <v xml:space="preserve">2012 y 2013 </v>
          </cell>
        </row>
      </sheetData>
      <sheetData sheetId="30">
        <row r="1">
          <cell r="A1" t="str">
            <v xml:space="preserve">Comparecencias jurídicas de la Secretaría de Seguridad Pública de Morelos </v>
          </cell>
        </row>
        <row r="2">
          <cell r="A2" t="str">
            <v xml:space="preserve">2012 y 2013 </v>
          </cell>
        </row>
      </sheetData>
      <sheetData sheetId="31">
        <row r="1">
          <cell r="A1" t="str">
            <v xml:space="preserve">Consejos Municipales según municipio </v>
          </cell>
        </row>
        <row r="2">
          <cell r="A2">
            <v>2013</v>
          </cell>
        </row>
      </sheetData>
      <sheetData sheetId="32">
        <row r="1">
          <cell r="A1" t="str">
            <v xml:space="preserve">Consejos de Honor y Justicia por municipio </v>
          </cell>
        </row>
        <row r="2">
          <cell r="A2">
            <v>2013</v>
          </cell>
        </row>
      </sheetData>
      <sheetData sheetId="33">
        <row r="1">
          <cell r="A1" t="str">
            <v xml:space="preserve">Fondo de Aportaciones para Seguridad Pública (FASP) </v>
          </cell>
        </row>
        <row r="2">
          <cell r="A2">
            <v>2013</v>
          </cell>
        </row>
      </sheetData>
      <sheetData sheetId="34">
        <row r="1">
          <cell r="A1" t="str">
            <v xml:space="preserve">Subsidio para la Seguridad Pública de los Municipios </v>
          </cell>
        </row>
        <row r="2">
          <cell r="A2" t="str">
            <v xml:space="preserve">y Demarcaciones del Distrito Federal (SUBSEMUN) </v>
          </cell>
        </row>
        <row r="3">
          <cell r="A3">
            <v>2013</v>
          </cell>
        </row>
        <row r="20">
          <cell r="A20" t="str">
            <v xml:space="preserve">Subsidio a las Entidades Federativas para el Fortalecimiento </v>
          </cell>
        </row>
        <row r="21">
          <cell r="A21" t="str">
            <v xml:space="preserve">de sus Instituciones de Seguridad Pública en Materia </v>
          </cell>
        </row>
        <row r="22">
          <cell r="A22" t="str">
            <v xml:space="preserve">de Mando Policial (SPA) 2013 </v>
          </cell>
        </row>
      </sheetData>
      <sheetData sheetId="35">
        <row r="1">
          <cell r="A1" t="str">
            <v xml:space="preserve">Estado de Fuerza del personal de seguridad y procuración de justicia por municipio según mes </v>
          </cell>
        </row>
        <row r="2">
          <cell r="A2">
            <v>2013</v>
          </cell>
        </row>
      </sheetData>
      <sheetData sheetId="36">
        <row r="1">
          <cell r="A1" t="str">
            <v xml:space="preserve">Agencias del Ministerio Público del fuero común </v>
          </cell>
        </row>
        <row r="2">
          <cell r="A2" t="str">
            <v xml:space="preserve">por municipio donde se ubica según zona </v>
          </cell>
        </row>
        <row r="3">
          <cell r="A3" t="str">
            <v xml:space="preserve">2013 </v>
          </cell>
        </row>
      </sheetData>
      <sheetData sheetId="37">
        <row r="1">
          <cell r="A1" t="str">
            <v xml:space="preserve">Presuntos delitos denunciados por municipio de ocurrencia </v>
          </cell>
        </row>
        <row r="2">
          <cell r="A2">
            <v>2012</v>
          </cell>
        </row>
      </sheetData>
      <sheetData sheetId="38"/>
      <sheetData sheetId="39">
        <row r="1">
          <cell r="A1" t="str">
            <v xml:space="preserve">Presuntos delitos denunciados por municipio de ocurrencia </v>
          </cell>
        </row>
        <row r="2">
          <cell r="A2">
            <v>2013</v>
          </cell>
        </row>
      </sheetData>
      <sheetData sheetId="40"/>
      <sheetData sheetId="41">
        <row r="1">
          <cell r="A1" t="str">
            <v xml:space="preserve">Delitos nacionales por municipio de ocurrencia </v>
          </cell>
        </row>
        <row r="2">
          <cell r="A2">
            <v>2013</v>
          </cell>
        </row>
      </sheetData>
      <sheetData sheetId="42">
        <row r="1">
          <cell r="A1" t="str">
            <v xml:space="preserve">Averiguaciones previas registradas por zona </v>
          </cell>
        </row>
        <row r="2">
          <cell r="A2" t="str">
            <v xml:space="preserve">2012 y 2013 </v>
          </cell>
        </row>
      </sheetData>
      <sheetData sheetId="43">
        <row r="1">
          <cell r="A1" t="str">
            <v xml:space="preserve">Acciones de combate frontal a la delincuencia </v>
          </cell>
        </row>
        <row r="2">
          <cell r="A2" t="str">
            <v xml:space="preserve">2012 y 2013 </v>
          </cell>
        </row>
      </sheetData>
      <sheetData sheetId="44">
        <row r="1">
          <cell r="A1" t="str">
            <v xml:space="preserve">Acciones de combate frontal a la delincuencia de la Policía Ministerial por zona </v>
          </cell>
        </row>
        <row r="2">
          <cell r="A2" t="str">
            <v xml:space="preserve">2012 y 2013 </v>
          </cell>
        </row>
      </sheetData>
      <sheetData sheetId="45">
        <row r="1">
          <cell r="A1" t="str">
            <v xml:space="preserve">Acciones de combate frontal a la delincuencia del Sistema Inquisitorio </v>
          </cell>
        </row>
        <row r="2">
          <cell r="A2" t="str">
            <v xml:space="preserve">(Escrito o Tradicional) por zona </v>
          </cell>
        </row>
        <row r="3">
          <cell r="A3" t="str">
            <v xml:space="preserve">2012 y 2013 </v>
          </cell>
        </row>
      </sheetData>
      <sheetData sheetId="46">
        <row r="1">
          <cell r="A1" t="str">
            <v xml:space="preserve">Acciones del Sistema Acusatorio Adversarial (Oral) </v>
          </cell>
        </row>
        <row r="2">
          <cell r="A2" t="str">
            <v xml:space="preserve">2012 y 2013 </v>
          </cell>
        </row>
      </sheetData>
      <sheetData sheetId="47">
        <row r="1">
          <cell r="A1" t="str">
            <v xml:space="preserve">Radios en operación en los Centros Penitenciarios </v>
          </cell>
        </row>
        <row r="2">
          <cell r="A2" t="str">
            <v xml:space="preserve">en el Estado (propiedad del Estado) </v>
          </cell>
        </row>
        <row r="3">
          <cell r="A3" t="str">
            <v xml:space="preserve">2012 y 2013 </v>
          </cell>
        </row>
      </sheetData>
      <sheetData sheetId="48">
        <row r="1">
          <cell r="A1" t="str">
            <v xml:space="preserve">Población interna, personal operativo y vehículos en los </v>
          </cell>
        </row>
        <row r="2">
          <cell r="A2" t="str">
            <v xml:space="preserve">Centros Penitenciarios en el Estado </v>
          </cell>
        </row>
        <row r="3">
          <cell r="A3" t="str">
            <v xml:space="preserve">2012 y 2013 </v>
          </cell>
        </row>
      </sheetData>
      <sheetData sheetId="49">
        <row r="1">
          <cell r="A1" t="str">
            <v xml:space="preserve">Actividades de la Defensoría Pública </v>
          </cell>
        </row>
        <row r="2">
          <cell r="A2">
            <v>2013</v>
          </cell>
        </row>
      </sheetData>
      <sheetData sheetId="50">
        <row r="1">
          <cell r="A1" t="str">
            <v xml:space="preserve">Radios en operación del Instituto Estatal de Protección Civil  (propiedad del Estado) </v>
          </cell>
        </row>
        <row r="2">
          <cell r="A2" t="str">
            <v xml:space="preserve">2012 y 2013 </v>
          </cell>
        </row>
      </sheetData>
      <sheetData sheetId="51">
        <row r="1">
          <cell r="A1" t="str">
            <v xml:space="preserve">Personal operativo, vehículos del Instituto Estatal de Protección Civil </v>
          </cell>
        </row>
        <row r="2">
          <cell r="A2" t="str">
            <v xml:space="preserve">2012 y 2013 </v>
          </cell>
        </row>
      </sheetData>
      <sheetData sheetId="52">
        <row r="1">
          <cell r="A1" t="str">
            <v xml:space="preserve">Elementos evaluados por municipio, poder ejecutivo e iniciativa privada </v>
          </cell>
        </row>
        <row r="2">
          <cell r="A2">
            <v>2013</v>
          </cell>
        </row>
      </sheetData>
      <sheetData sheetId="53">
        <row r="1">
          <cell r="A1" t="str">
            <v xml:space="preserve">Entrada en Vigor del Sistema de Justicia Penal Acusatorio Adversarial </v>
          </cell>
        </row>
        <row r="2">
          <cell r="A2">
            <v>2013</v>
          </cell>
        </row>
      </sheetData>
      <sheetData sheetId="54">
        <row r="1">
          <cell r="A1" t="str">
            <v xml:space="preserve">Subsidio para la Implementación del Sistema de Justicia Penal </v>
          </cell>
        </row>
        <row r="2">
          <cell r="A2" t="str">
            <v xml:space="preserve">2012 y 2013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Contraportada"/>
      <sheetName val="blanca"/>
      <sheetName val="Programas de Desarrollo Social "/>
      <sheetName val="Programas Desarrollo Social (2)"/>
      <sheetName val="IMJ "/>
      <sheetName val="IMJ (2)"/>
      <sheetName val="PDZP IN"/>
      <sheetName val="PDZP IN (2)"/>
      <sheetName val="PIBAI "/>
      <sheetName val="DETALLE PIBAI 2013"/>
      <sheetName val="DETALLE PIBAI 2013(2)"/>
      <sheetName val="DETALLE PIBBAI 2013(3)"/>
      <sheetName val="DETALLE PIBAI 2013(4)"/>
      <sheetName val="indigenas"/>
      <sheetName val="indigenas detalle"/>
      <sheetName val="Indigenas Detalle (2)"/>
      <sheetName val="Indigena Detalle (3)"/>
      <sheetName val="PAJA"/>
      <sheetName val="3 X 1"/>
      <sheetName val="3X1 DETALLE"/>
      <sheetName val="Migrantes Estatal"/>
      <sheetName val="HABITAT"/>
      <sheetName val="Vivienda Digna"/>
      <sheetName val="Rescate de Espacios"/>
      <sheetName val="Detalle Rescate"/>
      <sheetName val="Detalle Rescate (2)"/>
      <sheetName val="Prevencion Delito"/>
      <sheetName val="POP"/>
      <sheetName val="pop detalle"/>
      <sheetName val="pop detalle (2)"/>
      <sheetName val="Coinversión social"/>
      <sheetName val="Empresas de la mujer Detalle"/>
      <sheetName val="Gráfica Pobla"/>
      <sheetName val="Gráfica Matrícula x nivel edu"/>
      <sheetName val="Gráfica Alum primaria"/>
      <sheetName val="Gráfica Alum secundaria"/>
      <sheetName val="Gráfica Alum x Grado"/>
      <sheetName val="Graf. Efi Pri "/>
      <sheetName val="Graf. Efi Sec "/>
      <sheetName val="Graf. Deser Int"/>
      <sheetName val="Graf. Repro Prim "/>
      <sheetName val="Graf. Repro Sec "/>
      <sheetName val="Enlace 1"/>
      <sheetName val="Enlace 2"/>
      <sheetName val="Enlace 3"/>
      <sheetName val="Enlace 4"/>
      <sheetName val="Resumen"/>
      <sheetName val="Transferido"/>
      <sheetName val="Control federal"/>
      <sheetName val="Control estatal"/>
      <sheetName val="Control Particular"/>
      <sheetName val="Control Autónomo"/>
      <sheetName val="Educación inicial"/>
      <sheetName val="Educación especial"/>
      <sheetName val="Preescolar"/>
      <sheetName val="Primaria"/>
      <sheetName val="Secundaria"/>
      <sheetName val="Capacitación"/>
      <sheetName val="Educación normal"/>
      <sheetName val="Técnico "/>
      <sheetName val="Indicadores  "/>
      <sheetName val="Rezago primaria"/>
      <sheetName val="Rezago secundaria"/>
      <sheetName val="Absorción primaria"/>
      <sheetName val="Absorción secundaria"/>
      <sheetName val="Aprob. Rep Prim"/>
      <sheetName val="Aprob. Rep Sec"/>
      <sheetName val="INEEA"/>
      <sheetName val="Bachillerato "/>
      <sheetName val="CESPA"/>
      <sheetName val="Pob. Escolar COBAEM  "/>
      <sheetName val="Eficiencia Term COBAEM"/>
      <sheetName val="Deserción COBAEM"/>
      <sheetName val="Absorción COBAEM"/>
      <sheetName val="Matrícula CECyTE "/>
      <sheetName val="Eficiencia CECyTE"/>
      <sheetName val="Deserción CECyTE"/>
      <sheetName val="Cobertura CECyTE"/>
      <sheetName val="Becas CECyTE "/>
      <sheetName val="Pob. Escolar CONALEP"/>
      <sheetName val="Eficiencia CONALEP"/>
      <sheetName val="Deserción CONALEP"/>
      <sheetName val="Cobertura CONALEP"/>
      <sheetName val="BECAS"/>
      <sheetName val="Superior "/>
      <sheetName val="UPEMOR MATRÍCULA"/>
      <sheetName val="UPEMOR BECAS"/>
      <sheetName val="UPEMOR COBERTURA"/>
      <sheetName val="UPEMOR EFICIENCIA TERMINAL"/>
      <sheetName val="UPEMOR DESERCION"/>
      <sheetName val="UTEZ INDICADORES "/>
      <sheetName val="UTEZ Becarios"/>
      <sheetName val="UTEZ No Becarios"/>
      <sheetName val="Matrícula CIDHEM"/>
      <sheetName val="Eficiencia Deserción CIDHEM"/>
      <sheetName val="UTSEM MATRÍCULA"/>
      <sheetName val="UTSEM BECAS"/>
      <sheetName val="BECAS PRONABES"/>
      <sheetName val="BIBLIOTECAS"/>
      <sheetName val="Serv. Salud. Mor. 06-07"/>
      <sheetName val="Serv. Salud. Mor. 06-07 (2)"/>
      <sheetName val="Serv. Salud. Mor. 06-07 (3)"/>
      <sheetName val="Serv. Salud. Mor. 06-07 (4)"/>
      <sheetName val="Serv. Salud. Mor. 06-07 (5)"/>
      <sheetName val="Serv. Salud. Mor. 06-07 (7)"/>
      <sheetName val="Serv. Salud. Mor. 06-07 (8)"/>
      <sheetName val="Serv. Salud. Mor. 06-07 (9)"/>
      <sheetName val="Serv. Salud. Mor. 06-07 (10)"/>
      <sheetName val="Serv. Salud. Mor 06-07 (11)"/>
      <sheetName val="Serv. Salud. Mor 06-07 (12)"/>
      <sheetName val="Serv. Salud. Mor. 06-07 (13)"/>
      <sheetName val="Rango de edad y sexo REPSS"/>
      <sheetName val="Por Decil de ingreso REPSS"/>
      <sheetName val="Evolución al SPSS"/>
      <sheetName val="Acción Asist. Social (Dif)"/>
      <sheetName val="Acción Asist. Social (Dif) (2)"/>
      <sheetName val="Comp. Apoyos Funcionales (Dif)"/>
      <sheetName val="Desayunos (Dif)"/>
      <sheetName val="Despensas CANyC (Dif)"/>
      <sheetName val="Leche mater yDespensas(Dif)"/>
      <sheetName val="Discapacidad"/>
      <sheetName val="Asistencia social"/>
      <sheetName val="Centros educativos"/>
      <sheetName val="pdmf"/>
      <sheetName val="Propuesta HNM"/>
      <sheetName val="Atenciones Proporcionadas"/>
      <sheetName val="Por Institución"/>
      <sheetName val="Por Grupo de Edad"/>
      <sheetName val="Por Motivo"/>
      <sheetName val="Inconformidades Conciliadas"/>
      <sheetName val="Difusión y Promoción"/>
      <sheetName val="CINE COMUNITARIO"/>
      <sheetName val="CINE MORELOS"/>
      <sheetName val="PATRIMONIO CULTURAL"/>
      <sheetName val="CENTRO FORMACIÓN"/>
      <sheetName val="CENTRO MORELENSE"/>
      <sheetName val="UNIDAD REGIONAL"/>
      <sheetName val="PROYECTO(PLANEACIÓN)"/>
    </sheetNames>
    <sheetDataSet>
      <sheetData sheetId="0"/>
      <sheetData sheetId="1"/>
      <sheetData sheetId="2">
        <row r="1">
          <cell r="A1" t="str">
            <v xml:space="preserve">Programas de Desarrollo Social </v>
          </cell>
        </row>
        <row r="2">
          <cell r="A2">
            <v>2013</v>
          </cell>
        </row>
      </sheetData>
      <sheetData sheetId="3"/>
      <sheetData sheetId="4">
        <row r="1">
          <cell r="A1" t="str">
            <v xml:space="preserve">Servicios y apoyos económicos otorgados por el Instituto </v>
          </cell>
        </row>
        <row r="2">
          <cell r="A2" t="str">
            <v xml:space="preserve">Morelense de la Juventud </v>
          </cell>
        </row>
        <row r="3">
          <cell r="A3" t="str">
            <v xml:space="preserve">2012 y 2013 </v>
          </cell>
        </row>
      </sheetData>
      <sheetData sheetId="5"/>
      <sheetData sheetId="6">
        <row r="1">
          <cell r="A1" t="str">
            <v xml:space="preserve">Programa para el Desarrollo de Zonas Prioritarias </v>
          </cell>
        </row>
        <row r="2">
          <cell r="A2">
            <v>2013</v>
          </cell>
        </row>
      </sheetData>
      <sheetData sheetId="7"/>
      <sheetData sheetId="8">
        <row r="1">
          <cell r="A1" t="str">
            <v xml:space="preserve">Resumen de Programa de Infraestructura Básica para la Atención </v>
          </cell>
        </row>
        <row r="2">
          <cell r="A2" t="str">
            <v xml:space="preserve">de los Pueblos Indígenas por Municipio </v>
          </cell>
        </row>
        <row r="3">
          <cell r="A3">
            <v>2013</v>
          </cell>
        </row>
      </sheetData>
      <sheetData sheetId="9">
        <row r="1">
          <cell r="A1" t="str">
            <v xml:space="preserve">Programa de Infraestructura Básica para la Atención </v>
          </cell>
        </row>
        <row r="2">
          <cell r="A2" t="str">
            <v xml:space="preserve">de los Pueblos Indígenas </v>
          </cell>
        </row>
        <row r="3">
          <cell r="A3">
            <v>2013</v>
          </cell>
        </row>
      </sheetData>
      <sheetData sheetId="10"/>
      <sheetData sheetId="11"/>
      <sheetData sheetId="12"/>
      <sheetData sheetId="13">
        <row r="1">
          <cell r="A1" t="str">
            <v xml:space="preserve">Resumen de Apoyo a Proyectos Productivos para Indígenas </v>
          </cell>
        </row>
        <row r="2">
          <cell r="A2" t="str">
            <v xml:space="preserve">del Estado del Morelos por Municipio </v>
          </cell>
        </row>
        <row r="3">
          <cell r="A3">
            <v>2013</v>
          </cell>
        </row>
      </sheetData>
      <sheetData sheetId="14">
        <row r="1">
          <cell r="A1" t="str">
            <v xml:space="preserve">Apoyo a Proyectos Productivos para Indígenas del Estado de Morelos </v>
          </cell>
        </row>
        <row r="2">
          <cell r="A2">
            <v>2013</v>
          </cell>
        </row>
      </sheetData>
      <sheetData sheetId="15"/>
      <sheetData sheetId="16"/>
      <sheetData sheetId="17">
        <row r="1">
          <cell r="A1" t="str">
            <v xml:space="preserve">Programa de Atención a Jornaleros Agrícolas </v>
          </cell>
        </row>
        <row r="2">
          <cell r="A2">
            <v>2013</v>
          </cell>
        </row>
      </sheetData>
      <sheetData sheetId="18">
        <row r="1">
          <cell r="A1" t="str">
            <v xml:space="preserve">Resumen de Programa 3 X 1 para Migrantes </v>
          </cell>
        </row>
        <row r="2">
          <cell r="A2">
            <v>2013</v>
          </cell>
        </row>
      </sheetData>
      <sheetData sheetId="19">
        <row r="1">
          <cell r="A1" t="str">
            <v xml:space="preserve">Programa 3 X 1 para Migrantes </v>
          </cell>
        </row>
        <row r="2">
          <cell r="A2">
            <v>2013</v>
          </cell>
        </row>
      </sheetData>
      <sheetData sheetId="20">
        <row r="1">
          <cell r="A1" t="str">
            <v xml:space="preserve">Programa Estatal de Atención al Migrante y su Familia </v>
          </cell>
        </row>
        <row r="2">
          <cell r="A2">
            <v>2013</v>
          </cell>
        </row>
      </sheetData>
      <sheetData sheetId="21">
        <row r="1">
          <cell r="A1" t="str">
            <v xml:space="preserve">Hábitat </v>
          </cell>
        </row>
        <row r="2">
          <cell r="A2">
            <v>2013</v>
          </cell>
        </row>
      </sheetData>
      <sheetData sheetId="22">
        <row r="1">
          <cell r="A1" t="str">
            <v xml:space="preserve">Vivienda Digna </v>
          </cell>
        </row>
        <row r="2">
          <cell r="A2">
            <v>2013</v>
          </cell>
        </row>
      </sheetData>
      <sheetData sheetId="23">
        <row r="1">
          <cell r="A1" t="str">
            <v xml:space="preserve">Resumen de Programa de Rescate de Espacios Públicos </v>
          </cell>
        </row>
        <row r="2">
          <cell r="A2" t="str">
            <v xml:space="preserve">por Municipio </v>
          </cell>
        </row>
        <row r="3">
          <cell r="A3">
            <v>2013</v>
          </cell>
        </row>
      </sheetData>
      <sheetData sheetId="24">
        <row r="1">
          <cell r="A1" t="str">
            <v xml:space="preserve">Programa de Rescate de Espacios Públicos </v>
          </cell>
        </row>
        <row r="2">
          <cell r="A2">
            <v>2013</v>
          </cell>
        </row>
      </sheetData>
      <sheetData sheetId="25"/>
      <sheetData sheetId="26">
        <row r="1">
          <cell r="A1" t="str">
            <v xml:space="preserve">Programa Nacional de Prevención del Delito </v>
          </cell>
        </row>
        <row r="2">
          <cell r="A2">
            <v>2013</v>
          </cell>
        </row>
      </sheetData>
      <sheetData sheetId="27">
        <row r="1">
          <cell r="A1" t="str">
            <v xml:space="preserve">Resumen de Programa de Opciones Productivas </v>
          </cell>
        </row>
        <row r="2">
          <cell r="A2" t="str">
            <v xml:space="preserve">por Municipio </v>
          </cell>
        </row>
        <row r="3">
          <cell r="A3">
            <v>2013</v>
          </cell>
        </row>
      </sheetData>
      <sheetData sheetId="28">
        <row r="1">
          <cell r="A1" t="str">
            <v xml:space="preserve">Programa de Opciones Productivas </v>
          </cell>
        </row>
        <row r="2">
          <cell r="A2">
            <v>2013</v>
          </cell>
        </row>
      </sheetData>
      <sheetData sheetId="29"/>
      <sheetData sheetId="30">
        <row r="1">
          <cell r="A1" t="str">
            <v xml:space="preserve">Programa de Coinversión Social </v>
          </cell>
        </row>
        <row r="2">
          <cell r="A2">
            <v>2013</v>
          </cell>
        </row>
      </sheetData>
      <sheetData sheetId="31">
        <row r="1">
          <cell r="A1" t="str">
            <v xml:space="preserve">Programa de Apoyo a Proyectos Productivos para Jefas de Familia </v>
          </cell>
        </row>
        <row r="2">
          <cell r="A2" t="str">
            <v xml:space="preserve">Empresas de la Mujer Morelense </v>
          </cell>
        </row>
        <row r="3">
          <cell r="A3">
            <v>2013</v>
          </cell>
        </row>
      </sheetData>
      <sheetData sheetId="32">
        <row r="1">
          <cell r="A1" t="str">
            <v xml:space="preserve">Matrícula total del sistema educativo </v>
          </cell>
        </row>
        <row r="2">
          <cell r="A2" t="str">
            <v xml:space="preserve">Ciclo escolar 2013/2014 </v>
          </cell>
        </row>
      </sheetData>
      <sheetData sheetId="33">
        <row r="1">
          <cell r="A1" t="str">
            <v xml:space="preserve">Matrícula por nivel educativo </v>
          </cell>
        </row>
        <row r="2">
          <cell r="A2" t="str">
            <v xml:space="preserve">Ciclo escolar 2013/2014 </v>
          </cell>
        </row>
      </sheetData>
      <sheetData sheetId="34">
        <row r="1">
          <cell r="A1" t="str">
            <v xml:space="preserve">Comportamiento de la matrícula en educación primaria </v>
          </cell>
        </row>
        <row r="2">
          <cell r="A2" t="str">
            <v xml:space="preserve">Ciclo escolar 2006/2007 al 2013/2014 </v>
          </cell>
        </row>
      </sheetData>
      <sheetData sheetId="35">
        <row r="1">
          <cell r="A1" t="str">
            <v xml:space="preserve">Comportamiento de la matrícula en educación secundaria </v>
          </cell>
        </row>
        <row r="2">
          <cell r="A2" t="str">
            <v xml:space="preserve">Ciclo escolar 2006/2007 al 2013/2014 </v>
          </cell>
        </row>
      </sheetData>
      <sheetData sheetId="36">
        <row r="1">
          <cell r="A1" t="str">
            <v xml:space="preserve">Distribución de la matrícula en educación preescolar, primaria y secundaria </v>
          </cell>
        </row>
        <row r="2">
          <cell r="A2" t="str">
            <v xml:space="preserve">Ciclo escolar 2013/2014 </v>
          </cell>
        </row>
      </sheetData>
      <sheetData sheetId="37">
        <row r="1">
          <cell r="A1" t="str">
            <v xml:space="preserve">Eficiencia terminal en educación primaria </v>
          </cell>
        </row>
        <row r="2">
          <cell r="A2" t="str">
            <v xml:space="preserve">Ciclo escolar 2007/2008 al 2012/2013 </v>
          </cell>
        </row>
      </sheetData>
      <sheetData sheetId="38">
        <row r="1">
          <cell r="A1" t="str">
            <v xml:space="preserve">Eficiencia terminal en educación secundaria </v>
          </cell>
        </row>
        <row r="2">
          <cell r="A2" t="str">
            <v xml:space="preserve">Ciclo escolar 2006/2007 al 2012/2013 </v>
          </cell>
        </row>
      </sheetData>
      <sheetData sheetId="39">
        <row r="1">
          <cell r="A1" t="str">
            <v xml:space="preserve">Deserción intracurricular en educación primaria y secundaria </v>
          </cell>
        </row>
        <row r="2">
          <cell r="A2" t="str">
            <v xml:space="preserve">Ciclo escolar 2007/2008 al 2012/2013 </v>
          </cell>
        </row>
      </sheetData>
      <sheetData sheetId="40">
        <row r="1">
          <cell r="A1" t="str">
            <v xml:space="preserve">Comportamiento de la reprobación en educación primaria </v>
          </cell>
        </row>
        <row r="2">
          <cell r="A2" t="str">
            <v xml:space="preserve">Ciclo escolar 2006/2007 al 2012/2013 </v>
          </cell>
        </row>
      </sheetData>
      <sheetData sheetId="41">
        <row r="1">
          <cell r="A1" t="str">
            <v xml:space="preserve">Comportamiento de la reprobación en educación secundaria </v>
          </cell>
        </row>
        <row r="2">
          <cell r="A2" t="str">
            <v xml:space="preserve">Ciclo escolar 2006/2007 al 2012/2013 </v>
          </cell>
        </row>
      </sheetData>
      <sheetData sheetId="42">
        <row r="1">
          <cell r="A1" t="str">
            <v xml:space="preserve">Evaluación Nacional del Logro Académico en Centros Educativos Primaria Español </v>
          </cell>
        </row>
        <row r="2">
          <cell r="A2" t="str">
            <v xml:space="preserve">Resultados Históricos ciclo escolar 2006/2007 al 2013/2014 </v>
          </cell>
        </row>
      </sheetData>
      <sheetData sheetId="43">
        <row r="1">
          <cell r="A1" t="str">
            <v xml:space="preserve">Evaluación Nacional del Logro Académico en Centros Educativos Primaria Matemáticas </v>
          </cell>
        </row>
        <row r="2">
          <cell r="A2" t="str">
            <v xml:space="preserve">Resultados Históricos ciclo escolar 2006/2007 al 2013/2014 </v>
          </cell>
        </row>
      </sheetData>
      <sheetData sheetId="44">
        <row r="1">
          <cell r="A1" t="str">
            <v xml:space="preserve">Evaluación Nacional del Logro Académico en Centros Educativos Secundaria Español </v>
          </cell>
        </row>
        <row r="2">
          <cell r="A2" t="str">
            <v xml:space="preserve">Resultados Históricos ciclo escolar 2006/2007 al 2013/2014 </v>
          </cell>
        </row>
      </sheetData>
      <sheetData sheetId="45">
        <row r="1">
          <cell r="A1" t="str">
            <v xml:space="preserve">Evaluación Nacional del Logro Académico en Centros Educativos Secundaria Matemáticas </v>
          </cell>
        </row>
        <row r="2">
          <cell r="A2" t="str">
            <v xml:space="preserve">Resultados Históricos ciclo escolar 2006/2007 al 2013/2014 </v>
          </cell>
        </row>
      </sheetData>
      <sheetData sheetId="46">
        <row r="1">
          <cell r="A1" t="str">
            <v xml:space="preserve">Alumnos, maestros, escuelas y aulas a inicio de cursos por nivel educativo </v>
          </cell>
        </row>
        <row r="2">
          <cell r="A2" t="str">
            <v xml:space="preserve">Ciclo escolar 2012/13 y 2013/14 </v>
          </cell>
        </row>
      </sheetData>
      <sheetData sheetId="47">
        <row r="1">
          <cell r="A1" t="str">
            <v xml:space="preserve">Alumnos, maestros, escuelas y aulas de sostenimiento federal transferido a inicio de cursos por nivel educativo </v>
          </cell>
        </row>
        <row r="2">
          <cell r="A2" t="str">
            <v xml:space="preserve">Ciclo escolar 2011/12, 2012/13 y 2013/14 </v>
          </cell>
        </row>
      </sheetData>
      <sheetData sheetId="48">
        <row r="1">
          <cell r="A1" t="str">
            <v xml:space="preserve">Alumnos, maestros, escuelas y aulas de sostenimiento federal a inicio de cursos por nivel educativo </v>
          </cell>
        </row>
        <row r="2">
          <cell r="A2" t="str">
            <v xml:space="preserve">Ciclo escolar 2011/12, 2012/13 y 2013/14 </v>
          </cell>
        </row>
      </sheetData>
      <sheetData sheetId="49">
        <row r="1">
          <cell r="A1" t="str">
            <v xml:space="preserve">Alumnos, maestros, escuelas y aulas de sostenimiento estatal y DIF a inicio de cursos por nivel educativo </v>
          </cell>
        </row>
        <row r="2">
          <cell r="A2" t="str">
            <v xml:space="preserve">Ciclo escolar 2011/12, 2012/13 y 2013/14 </v>
          </cell>
        </row>
      </sheetData>
      <sheetData sheetId="50">
        <row r="1">
          <cell r="A1" t="str">
            <v xml:space="preserve">Alumnos, maestros, escuelas y aulas de sostenimiento particular a inicio de cursos por nivel educativo </v>
          </cell>
        </row>
        <row r="2">
          <cell r="A2" t="str">
            <v>Ciclo escolar 2011/12, 2012/13 y 2013/14</v>
          </cell>
        </row>
      </sheetData>
      <sheetData sheetId="51">
        <row r="1">
          <cell r="A1" t="str">
            <v xml:space="preserve">Alumnos, maestros, escuelas y aulas de sostenimiento autónomo y asociación civil a inicio de cursos por nivel educativo </v>
          </cell>
        </row>
        <row r="2">
          <cell r="A2" t="str">
            <v xml:space="preserve">Ciclo escolar 2011/12, 2012/13 y 2013/14 </v>
          </cell>
        </row>
      </sheetData>
      <sheetData sheetId="52">
        <row r="1">
          <cell r="A1" t="str">
            <v xml:space="preserve">Alumnos, maestros, escuelas y aulas en educación inicial a inicio de cursos por municipio </v>
          </cell>
        </row>
        <row r="2">
          <cell r="A2" t="str">
            <v xml:space="preserve">Ciclo escolar 2011/12, 2012/13 y 2013/14 </v>
          </cell>
        </row>
      </sheetData>
      <sheetData sheetId="53">
        <row r="1">
          <cell r="A1" t="str">
            <v xml:space="preserve">Alumnos, maestros, escuelas y aulas en educación especial a inicio de cursos por municipio </v>
          </cell>
        </row>
        <row r="2">
          <cell r="A2" t="str">
            <v xml:space="preserve">Ciclo escolar 2011/12, 2012/13 y 2013/14 </v>
          </cell>
        </row>
      </sheetData>
      <sheetData sheetId="54">
        <row r="1">
          <cell r="A1" t="str">
            <v xml:space="preserve">Alumnos, maestros, escuelas y aulas en educación preescolar a inicio de cursos por municipio </v>
          </cell>
        </row>
        <row r="2">
          <cell r="A2" t="str">
            <v>Ciclo escolar 2011/12, 2012/13 y 2013/14</v>
          </cell>
        </row>
      </sheetData>
      <sheetData sheetId="55">
        <row r="1">
          <cell r="A1" t="str">
            <v xml:space="preserve">Alumnos, maestros, escuelas y aulas en educación primaria a inicio de cursos por municipio </v>
          </cell>
        </row>
        <row r="2">
          <cell r="A2" t="str">
            <v xml:space="preserve">Ciclo escolar 2011/12, 2012/13 y 2013/14 </v>
          </cell>
        </row>
      </sheetData>
      <sheetData sheetId="56">
        <row r="1">
          <cell r="A1" t="str">
            <v xml:space="preserve">Alumnos, maestros, escuelas y aulas en educación secundaria a inicio de cursos por municipio </v>
          </cell>
        </row>
        <row r="2">
          <cell r="A2" t="str">
            <v xml:space="preserve">Ciclo escolar 2011/12, 2012/13 y 2013/14 </v>
          </cell>
        </row>
      </sheetData>
      <sheetData sheetId="57">
        <row r="1">
          <cell r="A1" t="str">
            <v xml:space="preserve">Alumnos, maestros, escuelas y aulas en capacitación para el trabajo a inicio de cursos por municipio </v>
          </cell>
        </row>
        <row r="2">
          <cell r="A2" t="str">
            <v xml:space="preserve">Ciclo escolar 2011/12, 2012/13 y 2013/14 </v>
          </cell>
        </row>
      </sheetData>
      <sheetData sheetId="58">
        <row r="1">
          <cell r="A1" t="str">
            <v xml:space="preserve">Alumnos, maestros, escuelas y aulas en educación normal a inicio de cursos por municipio </v>
          </cell>
        </row>
        <row r="2">
          <cell r="A2" t="str">
            <v xml:space="preserve">Ciclo escolar  2011/12, 2012/13 y 2013/14 </v>
          </cell>
        </row>
      </sheetData>
      <sheetData sheetId="59">
        <row r="1">
          <cell r="A1" t="str">
            <v xml:space="preserve">Alumnos, maestros, escuelas y aulas en el nivel profesional medio a inicio de cursos por municipio </v>
          </cell>
        </row>
        <row r="2">
          <cell r="A2" t="str">
            <v xml:space="preserve">Ciclo escolar 2011/12, 2012/13 y 2013/14 </v>
          </cell>
        </row>
      </sheetData>
      <sheetData sheetId="60">
        <row r="1">
          <cell r="A1" t="str">
            <v xml:space="preserve">Principales indicadores educativos calculados a inicio de cursos </v>
          </cell>
        </row>
        <row r="2">
          <cell r="A2" t="str">
            <v xml:space="preserve">Ciclo escolar 2007/08 al 2013/14 </v>
          </cell>
        </row>
        <row r="16">
          <cell r="A16" t="str">
            <v xml:space="preserve">Principales indicadores educativos calculados a fin de cursos </v>
          </cell>
        </row>
        <row r="17">
          <cell r="A17" t="str">
            <v xml:space="preserve">Ciclo escolar 2007/08 al 2012/13 </v>
          </cell>
        </row>
      </sheetData>
      <sheetData sheetId="61">
        <row r="1">
          <cell r="A1" t="str">
            <v xml:space="preserve">Rezago escolar en educación primaria a inicio de cursos por municipio </v>
          </cell>
        </row>
        <row r="2">
          <cell r="A2" t="str">
            <v xml:space="preserve">Ciclo escolar 2013/2014 </v>
          </cell>
        </row>
      </sheetData>
      <sheetData sheetId="62">
        <row r="1">
          <cell r="A1" t="str">
            <v xml:space="preserve">Rezago escolar en educación secundaria a inicios de cursos por municipio </v>
          </cell>
        </row>
        <row r="2">
          <cell r="A2" t="str">
            <v xml:space="preserve">Ciclo escolar 2013/2014 </v>
          </cell>
        </row>
      </sheetData>
      <sheetData sheetId="63">
        <row r="1">
          <cell r="A1" t="str">
            <v xml:space="preserve">Absorción escolar en educación primaria a inicio de cursos por municipio </v>
          </cell>
        </row>
        <row r="2">
          <cell r="A2" t="str">
            <v xml:space="preserve">Ciclo escolar 2013/2014 </v>
          </cell>
        </row>
      </sheetData>
      <sheetData sheetId="64">
        <row r="1">
          <cell r="A1" t="str">
            <v xml:space="preserve">Absorción escolar en educación secundaria a inicio de cursos por municipio </v>
          </cell>
        </row>
        <row r="2">
          <cell r="A2" t="str">
            <v xml:space="preserve">Ciclo escolar 2013/2014 </v>
          </cell>
        </row>
      </sheetData>
      <sheetData sheetId="65">
        <row r="1">
          <cell r="A1" t="str">
            <v xml:space="preserve">Alumnos aprobados y reprobados en educación primaria a fin de cursos por municipio </v>
          </cell>
        </row>
        <row r="2">
          <cell r="A2" t="str">
            <v xml:space="preserve">Ciclo escolar 2012/2013 </v>
          </cell>
        </row>
      </sheetData>
      <sheetData sheetId="66">
        <row r="1">
          <cell r="A1" t="str">
            <v xml:space="preserve">Alumnos aprobados y reprobados en educación secundaria a fin de cursos por municipio </v>
          </cell>
        </row>
        <row r="2">
          <cell r="A2" t="str">
            <v xml:space="preserve">Ciclo escolar 2012/2013 </v>
          </cell>
        </row>
      </sheetData>
      <sheetData sheetId="67">
        <row r="1">
          <cell r="A1" t="str">
            <v xml:space="preserve">Población atendida por el Instituto Estatal de Educación para Adultos (INEEA) </v>
          </cell>
        </row>
        <row r="2">
          <cell r="A2" t="str">
            <v xml:space="preserve">a inicio y fin de cursos por programa </v>
          </cell>
        </row>
        <row r="3">
          <cell r="A3" t="str">
            <v xml:space="preserve">Ciclo escolar  2011/12, 2012/13 y 2013/14 </v>
          </cell>
        </row>
      </sheetData>
      <sheetData sheetId="68">
        <row r="1">
          <cell r="A1" t="str">
            <v xml:space="preserve">Alumnos, maestros, escuelas y aulas en el nivel bachillerato a inicio de cursos por municipio </v>
          </cell>
        </row>
        <row r="2">
          <cell r="A2" t="str">
            <v xml:space="preserve">Ciclo escolar 2011/12, 2012/13 y 2013/14 </v>
          </cell>
        </row>
      </sheetData>
      <sheetData sheetId="69">
        <row r="1">
          <cell r="A1" t="str">
            <v xml:space="preserve">Centros de Asesoría y Gestión de la Coordinación Estatal del Subsistema de Preparatoria Abierta </v>
          </cell>
        </row>
        <row r="2">
          <cell r="A2" t="str">
            <v xml:space="preserve">2011 al 2014 </v>
          </cell>
        </row>
      </sheetData>
      <sheetData sheetId="70">
        <row r="1">
          <cell r="A1" t="str">
            <v xml:space="preserve">Población escolar del Colegio de Bachilleres del </v>
          </cell>
        </row>
        <row r="2">
          <cell r="A2" t="str">
            <v xml:space="preserve">Estado de Morelos a inicio y fin de cursos </v>
          </cell>
        </row>
        <row r="3">
          <cell r="A3" t="str">
            <v xml:space="preserve">Ciclo escolar 2011/12, 2012/13 y 2013/14 </v>
          </cell>
        </row>
      </sheetData>
      <sheetData sheetId="71">
        <row r="1">
          <cell r="A1" t="str">
            <v xml:space="preserve">Eficiencia Terminal del Colegio de Bachilleres </v>
          </cell>
        </row>
        <row r="2">
          <cell r="A2" t="str">
            <v xml:space="preserve">del Estado de Morelos </v>
          </cell>
        </row>
        <row r="3">
          <cell r="A3" t="str">
            <v xml:space="preserve">Generación 2010/2013 </v>
          </cell>
        </row>
      </sheetData>
      <sheetData sheetId="72">
        <row r="1">
          <cell r="A1" t="str">
            <v xml:space="preserve">Deserción del Colegio de Bachilleres </v>
          </cell>
        </row>
        <row r="2">
          <cell r="A2" t="str">
            <v xml:space="preserve">del Estado de Morelos </v>
          </cell>
        </row>
        <row r="3">
          <cell r="A3" t="str">
            <v xml:space="preserve">Generación 2012/2013 </v>
          </cell>
        </row>
      </sheetData>
      <sheetData sheetId="73">
        <row r="1">
          <cell r="A1" t="str">
            <v xml:space="preserve">Absorción del Colegio de Bachilleres </v>
          </cell>
        </row>
        <row r="2">
          <cell r="A2" t="str">
            <v xml:space="preserve">del Estado de Morelos </v>
          </cell>
        </row>
        <row r="3">
          <cell r="A3" t="str">
            <v xml:space="preserve">Generación 2013/2014 </v>
          </cell>
        </row>
      </sheetData>
      <sheetData sheetId="74">
        <row r="1">
          <cell r="A1" t="str">
            <v xml:space="preserve">Matrícula por plantel CECyTE a inicio y fin de cursos </v>
          </cell>
        </row>
        <row r="2">
          <cell r="A2" t="str">
            <v xml:space="preserve">Ciclo escolar 2011/12, 2012/13 y 2013/14 </v>
          </cell>
        </row>
      </sheetData>
      <sheetData sheetId="75">
        <row r="1">
          <cell r="A1" t="str">
            <v xml:space="preserve">Eficiencia Terminal por plantel CECyTE </v>
          </cell>
        </row>
        <row r="2">
          <cell r="A2" t="str">
            <v xml:space="preserve">Generación 2009/2012 y la 2010/2013 </v>
          </cell>
        </row>
      </sheetData>
      <sheetData sheetId="76">
        <row r="1">
          <cell r="A1" t="str">
            <v xml:space="preserve">Deserción por plantel CECyTE </v>
          </cell>
        </row>
        <row r="2">
          <cell r="A2" t="str">
            <v xml:space="preserve">Ciclo escolar 2011/12 y 2012/13  </v>
          </cell>
        </row>
      </sheetData>
      <sheetData sheetId="77">
        <row r="1">
          <cell r="A1" t="str">
            <v xml:space="preserve">Cobertura por plantel CECyTE </v>
          </cell>
        </row>
        <row r="2">
          <cell r="A2" t="str">
            <v xml:space="preserve">Ciclo escolar 2011/12, 2012/13 y 2013/14 </v>
          </cell>
        </row>
      </sheetData>
      <sheetData sheetId="78">
        <row r="1">
          <cell r="A1" t="str">
            <v xml:space="preserve">Alumnos con beca por plantel CECyTE </v>
          </cell>
        </row>
        <row r="2">
          <cell r="A2" t="str">
            <v xml:space="preserve">Ciclo escolar 2011/12, 2012/13 y 2013/14 </v>
          </cell>
        </row>
      </sheetData>
      <sheetData sheetId="79">
        <row r="1">
          <cell r="A1" t="str">
            <v xml:space="preserve">Población escolar del Colegio de Educación Profesional Técnica </v>
          </cell>
        </row>
        <row r="2">
          <cell r="A2" t="str">
            <v xml:space="preserve">del Estado de Morelos a inicio y fin de cursos </v>
          </cell>
        </row>
        <row r="3">
          <cell r="A3" t="str">
            <v xml:space="preserve">Ciclo escolar 2011/12, 2012/13 y 2013/14 </v>
          </cell>
        </row>
      </sheetData>
      <sheetData sheetId="80">
        <row r="1">
          <cell r="A1" t="str">
            <v xml:space="preserve">Eficiencia Terminal del Colegio de Educación Profesional Técnica </v>
          </cell>
        </row>
        <row r="2">
          <cell r="A2" t="str">
            <v xml:space="preserve">del Estado de Morelos </v>
          </cell>
        </row>
        <row r="3">
          <cell r="A3" t="str">
            <v xml:space="preserve">Generación  2008/2011, 2009/2012 y 2010/2013 </v>
          </cell>
        </row>
      </sheetData>
      <sheetData sheetId="81">
        <row r="1">
          <cell r="A1" t="str">
            <v xml:space="preserve">Porcentaje de deserción en el Colegio de Educación Profesional Técnica </v>
          </cell>
        </row>
        <row r="2">
          <cell r="A2" t="str">
            <v xml:space="preserve">del Estado de Morelos </v>
          </cell>
        </row>
        <row r="3">
          <cell r="A3" t="str">
            <v xml:space="preserve">Ciclo escolar 2011/12 y 2012/13  </v>
          </cell>
        </row>
      </sheetData>
      <sheetData sheetId="82">
        <row r="1">
          <cell r="A1" t="str">
            <v xml:space="preserve">Cobertura del Colegio de Educación Profesional Técnica </v>
          </cell>
        </row>
        <row r="2">
          <cell r="A2" t="str">
            <v xml:space="preserve">del Estado de Morelos a inicio y fin de cursos </v>
          </cell>
        </row>
        <row r="3">
          <cell r="A3" t="str">
            <v xml:space="preserve">Ciclo escolar 2011/12, 2012/13 Y 2013/14 </v>
          </cell>
        </row>
      </sheetData>
      <sheetData sheetId="83">
        <row r="1">
          <cell r="A1" t="str">
            <v xml:space="preserve">Alumnos con becas del Colegio de Educación Profesional Técnica </v>
          </cell>
        </row>
        <row r="2">
          <cell r="A2" t="str">
            <v xml:space="preserve">del Estado de Morelos </v>
          </cell>
        </row>
        <row r="3">
          <cell r="A3" t="str">
            <v xml:space="preserve">Ciclo escolar 2011/12, 2012/13 y 2013/14 </v>
          </cell>
        </row>
      </sheetData>
      <sheetData sheetId="84">
        <row r="1">
          <cell r="A1" t="str">
            <v xml:space="preserve">Alumnos, maestros, escuelas y aulas en educación superior a inicio de cursos por municipio </v>
          </cell>
        </row>
        <row r="2">
          <cell r="A2" t="str">
            <v xml:space="preserve">Ciclo escolar 2011/12, 2012/13 y 2013/14 </v>
          </cell>
        </row>
      </sheetData>
      <sheetData sheetId="85">
        <row r="1">
          <cell r="A1" t="str">
            <v xml:space="preserve">Matrícula de la Universidad Politécnica del Estado de Morelos </v>
          </cell>
        </row>
        <row r="2">
          <cell r="A2" t="str">
            <v xml:space="preserve">por ingeniería, licenciaturas y maestrías a inicio y fin de curso </v>
          </cell>
        </row>
        <row r="3">
          <cell r="A3" t="str">
            <v>Ciclo escolar 2011/12, 2012/13 y 2013/14</v>
          </cell>
        </row>
      </sheetData>
      <sheetData sheetId="86">
        <row r="1">
          <cell r="A1" t="str">
            <v xml:space="preserve">Becarios de la Universidad Politécnica del Estado de Morelos </v>
          </cell>
        </row>
        <row r="2">
          <cell r="A2" t="str">
            <v xml:space="preserve">Ciclo escolar 2011/12, 2012/13 y 2013/14 </v>
          </cell>
        </row>
      </sheetData>
      <sheetData sheetId="87">
        <row r="1">
          <cell r="A1" t="str">
            <v xml:space="preserve">Cobertura Universidad Politécnica del Estado de Morelos </v>
          </cell>
        </row>
        <row r="2">
          <cell r="A2" t="str">
            <v xml:space="preserve">Ciclo escolar 2011/12, 2012/13 y 2013/14 </v>
          </cell>
        </row>
      </sheetData>
      <sheetData sheetId="88">
        <row r="1">
          <cell r="A1" t="str">
            <v xml:space="preserve">Eficiencia Terminal Universidad Politécnica del Estado de Morelos (por Generación) </v>
          </cell>
        </row>
        <row r="2">
          <cell r="A2" t="str">
            <v xml:space="preserve">Ciclo escolar 2010/11, 2011/12 y 2012/13 </v>
          </cell>
        </row>
      </sheetData>
      <sheetData sheetId="89">
        <row r="1">
          <cell r="A1" t="str">
            <v xml:space="preserve">Deserción Universidad Politécnica del Estado de Morelos </v>
          </cell>
        </row>
        <row r="2">
          <cell r="A2" t="str">
            <v xml:space="preserve">Ciclo escolar 2011/12, 2012/13 y 2013/14 </v>
          </cell>
        </row>
      </sheetData>
      <sheetData sheetId="90">
        <row r="1">
          <cell r="A1" t="str">
            <v xml:space="preserve">Indicadores de la Universidad Tecnológica Emiliano Zapata </v>
          </cell>
        </row>
        <row r="2">
          <cell r="A2" t="str">
            <v xml:space="preserve">Cobertura, deserción, eficiencia terminal TSU, eficiencia terminal Ingeniería </v>
          </cell>
        </row>
        <row r="3">
          <cell r="A3" t="str">
            <v xml:space="preserve">Matrícula 2011-2014 </v>
          </cell>
        </row>
      </sheetData>
      <sheetData sheetId="91">
        <row r="1">
          <cell r="A1" t="str">
            <v xml:space="preserve">Becarios de la Universidad Tecnológica Emiliano Zapata por programa  </v>
          </cell>
        </row>
        <row r="2">
          <cell r="A2" t="str">
            <v xml:space="preserve">Ciclo escolar 2011/12, 2012/13 y 2013/14 por cuatrimestre </v>
          </cell>
        </row>
      </sheetData>
      <sheetData sheetId="92">
        <row r="1">
          <cell r="A1" t="str">
            <v xml:space="preserve">Becarios de la Universidad Tecnológica Emiliano Zapata </v>
          </cell>
        </row>
        <row r="2">
          <cell r="A2" t="str">
            <v xml:space="preserve">Ciclo escolar 2011/12, 2012/13 y 2013/14 por cuatrimestre </v>
          </cell>
        </row>
      </sheetData>
      <sheetData sheetId="93">
        <row r="1">
          <cell r="A1" t="str">
            <v xml:space="preserve">Alumnos de Maestría y Doctorado del Centro de Investigación y </v>
          </cell>
        </row>
        <row r="2">
          <cell r="A2" t="str">
            <v xml:space="preserve">Docencia en Humanidades </v>
          </cell>
        </row>
        <row r="3">
          <cell r="A3" t="str">
            <v xml:space="preserve">Ciclo escolar 2011/12, 2012/13 y 2013/14 </v>
          </cell>
        </row>
      </sheetData>
      <sheetData sheetId="94">
        <row r="1">
          <cell r="A1" t="str">
            <v xml:space="preserve">Deserción y Eficiencia Terminal de Alumnos de Maestría y Doctorado del </v>
          </cell>
        </row>
        <row r="2">
          <cell r="A2" t="str">
            <v xml:space="preserve">Centro de Investigación y Docencia en Humanidades </v>
          </cell>
        </row>
        <row r="3">
          <cell r="A3" t="str">
            <v xml:space="preserve">Ciclo escolar 2011/12, 2012/13 y 2013/14 </v>
          </cell>
        </row>
      </sheetData>
      <sheetData sheetId="95">
        <row r="1">
          <cell r="A1" t="str">
            <v xml:space="preserve">Matrícula de la Universidad Tecnológica del Sur del Estado de Morelos </v>
          </cell>
        </row>
        <row r="2">
          <cell r="A2" t="str">
            <v xml:space="preserve">por Plan de Estudios de Técnico Superior Universitario </v>
          </cell>
        </row>
        <row r="3">
          <cell r="A3" t="str">
            <v xml:space="preserve">Ciclo escolar 2011/12, 2012/13 y 2013/14 </v>
          </cell>
        </row>
      </sheetData>
      <sheetData sheetId="96">
        <row r="1">
          <cell r="A1" t="str">
            <v xml:space="preserve">Becarios de la Universidad Tecnológica del Sur del Estado de Morelos </v>
          </cell>
        </row>
        <row r="2">
          <cell r="A2" t="str">
            <v xml:space="preserve">Ciclo escolar 2012/13 y 2013/14 </v>
          </cell>
        </row>
      </sheetData>
      <sheetData sheetId="97">
        <row r="1">
          <cell r="A1" t="str">
            <v xml:space="preserve">Alumnos beneficiados por institución con Becas PRONABES </v>
          </cell>
        </row>
        <row r="2">
          <cell r="A2" t="str">
            <v xml:space="preserve">Dirección General de Educación Media Superior y Superior </v>
          </cell>
        </row>
        <row r="3">
          <cell r="A3" t="str">
            <v xml:space="preserve">Ciclo escolar 2011/12, 2012/13 y 2013/14 </v>
          </cell>
        </row>
      </sheetData>
      <sheetData sheetId="98">
        <row r="1">
          <cell r="A1" t="str">
            <v xml:space="preserve">Bibliotecas públicas y libros en existencia por municipio </v>
          </cell>
        </row>
        <row r="2">
          <cell r="A2" t="str">
            <v xml:space="preserve">2012 y 2013 </v>
          </cell>
        </row>
      </sheetData>
      <sheetData sheetId="99">
        <row r="1">
          <cell r="A1" t="str">
            <v xml:space="preserve">Egresos hospitalarios de pacientes de Morelos y estados circunvecinos </v>
          </cell>
        </row>
        <row r="2">
          <cell r="A2" t="str">
            <v xml:space="preserve">2012 y 2013 </v>
          </cell>
        </row>
        <row r="16">
          <cell r="A16" t="str">
            <v xml:space="preserve">Consulta otorgada según derechohabiencia </v>
          </cell>
        </row>
        <row r="17">
          <cell r="A17" t="str">
            <v xml:space="preserve">2012 y 2013 </v>
          </cell>
        </row>
        <row r="29">
          <cell r="A29" t="str">
            <v xml:space="preserve">Consulta externa otorgada </v>
          </cell>
        </row>
        <row r="30">
          <cell r="A30" t="str">
            <v xml:space="preserve">2012 y 2013 </v>
          </cell>
        </row>
      </sheetData>
      <sheetData sheetId="100">
        <row r="1">
          <cell r="A1" t="str">
            <v xml:space="preserve">Aplicación por tipo biológico </v>
          </cell>
        </row>
        <row r="2">
          <cell r="A2" t="str">
            <v xml:space="preserve">2012 y 2013 </v>
          </cell>
        </row>
        <row r="18">
          <cell r="A18" t="str">
            <v xml:space="preserve">Cobertura de vacunación </v>
          </cell>
        </row>
        <row r="19">
          <cell r="A19" t="str">
            <v xml:space="preserve">2012 y 2013 </v>
          </cell>
        </row>
        <row r="30">
          <cell r="A30" t="str">
            <v xml:space="preserve">Infecciones respiratorias agudas en menores de 5 años </v>
          </cell>
        </row>
        <row r="31">
          <cell r="A31" t="str">
            <v xml:space="preserve">2012 y 2013 </v>
          </cell>
        </row>
      </sheetData>
      <sheetData sheetId="101">
        <row r="1">
          <cell r="A1" t="str">
            <v xml:space="preserve">Enfermedad diarreica aguda en menores de 5 años </v>
          </cell>
        </row>
        <row r="2">
          <cell r="A2" t="str">
            <v xml:space="preserve">2012 y 2013 </v>
          </cell>
        </row>
        <row r="13">
          <cell r="A13" t="str">
            <v xml:space="preserve">Salud bucal </v>
          </cell>
        </row>
        <row r="14">
          <cell r="A14" t="str">
            <v xml:space="preserve">2012 y 2013 </v>
          </cell>
        </row>
        <row r="23">
          <cell r="A23" t="str">
            <v xml:space="preserve">Salud del adulto y del anciano </v>
          </cell>
        </row>
        <row r="24">
          <cell r="A24" t="str">
            <v xml:space="preserve">2012 y 2013 </v>
          </cell>
        </row>
      </sheetData>
      <sheetData sheetId="102">
        <row r="1">
          <cell r="A1" t="str">
            <v xml:space="preserve">Programa de Salud Reproductiva </v>
          </cell>
        </row>
        <row r="2">
          <cell r="A2" t="str">
            <v xml:space="preserve">2012 y 2013 </v>
          </cell>
        </row>
        <row r="12">
          <cell r="A12" t="str">
            <v xml:space="preserve">Promoción en arranque parejo en la vida </v>
          </cell>
        </row>
        <row r="13">
          <cell r="A13" t="str">
            <v xml:space="preserve">2012 y 2013 </v>
          </cell>
        </row>
        <row r="21">
          <cell r="A21" t="str">
            <v xml:space="preserve">Programa de Prevención de Cáncer Cervicouterino y Mamario </v>
          </cell>
        </row>
        <row r="22">
          <cell r="A22" t="str">
            <v xml:space="preserve">2012 y 2013 </v>
          </cell>
        </row>
      </sheetData>
      <sheetData sheetId="103">
        <row r="1">
          <cell r="A1" t="str">
            <v xml:space="preserve">Municipios incorporados al Programa de Entornos y Comunidades Saludables </v>
          </cell>
        </row>
        <row r="2">
          <cell r="A2">
            <v>2013</v>
          </cell>
        </row>
        <row r="14">
          <cell r="A14" t="str">
            <v xml:space="preserve">Subprograma de salud familiar </v>
          </cell>
        </row>
        <row r="15">
          <cell r="A15" t="str">
            <v xml:space="preserve">2012 y 2013 </v>
          </cell>
        </row>
      </sheetData>
      <sheetData sheetId="104">
        <row r="1">
          <cell r="A1" t="str">
            <v xml:space="preserve">Programa de Educación Saludable </v>
          </cell>
        </row>
        <row r="2">
          <cell r="A2" t="str">
            <v>2012 y 2013</v>
          </cell>
        </row>
        <row r="10">
          <cell r="A10" t="str">
            <v xml:space="preserve">Subprograma de ejercicios para la salud </v>
          </cell>
        </row>
        <row r="11">
          <cell r="A11" t="str">
            <v>2012 y 2013</v>
          </cell>
        </row>
      </sheetData>
      <sheetData sheetId="105">
        <row r="1">
          <cell r="A1" t="str">
            <v xml:space="preserve">Programa de Detección y Control del SIDA </v>
          </cell>
        </row>
        <row r="2">
          <cell r="A2" t="str">
            <v xml:space="preserve">2012 y 2013 </v>
          </cell>
        </row>
        <row r="11">
          <cell r="A11" t="str">
            <v xml:space="preserve">Programa de Detección y Control del Cólera </v>
          </cell>
        </row>
        <row r="12">
          <cell r="A12" t="str">
            <v xml:space="preserve">2012 y 2013 </v>
          </cell>
        </row>
      </sheetData>
      <sheetData sheetId="106">
        <row r="1">
          <cell r="A1" t="str">
            <v xml:space="preserve">Programa de Desarrollo Humano "Oportunidades" </v>
          </cell>
        </row>
        <row r="2">
          <cell r="A2" t="str">
            <v xml:space="preserve">2012 y 2013 </v>
          </cell>
        </row>
      </sheetData>
      <sheetData sheetId="107">
        <row r="1">
          <cell r="A1" t="str">
            <v xml:space="preserve">Atenciones otorgadas en los hospitales de los Servicios de Salud de Morelos </v>
          </cell>
        </row>
        <row r="2">
          <cell r="A2" t="str">
            <v>2012 y 2013</v>
          </cell>
        </row>
        <row r="13">
          <cell r="A13" t="str">
            <v xml:space="preserve">Infraestructura existente del Centro Estatal de la Transfusión Sanguínea </v>
          </cell>
        </row>
        <row r="14">
          <cell r="A14" t="str">
            <v>2012 y 2013</v>
          </cell>
        </row>
      </sheetData>
      <sheetData sheetId="108">
        <row r="1">
          <cell r="A1" t="str">
            <v xml:space="preserve">Certificación de la calidad de las unidades de sangre </v>
          </cell>
        </row>
        <row r="2">
          <cell r="A2" t="str">
            <v xml:space="preserve">del Centro Estatal de la Transfusión Sanguínea (CETS) </v>
          </cell>
        </row>
        <row r="3">
          <cell r="A3" t="str">
            <v>2012 y 2013</v>
          </cell>
        </row>
      </sheetData>
      <sheetData sheetId="109">
        <row r="1">
          <cell r="A1" t="str">
            <v xml:space="preserve">Regulación y fomento sanitario de establecimientos </v>
          </cell>
        </row>
        <row r="2">
          <cell r="A2" t="str">
            <v>2012 y 2013</v>
          </cell>
        </row>
        <row r="10">
          <cell r="A10" t="str">
            <v xml:space="preserve">Control sanitario de la publicidad </v>
          </cell>
        </row>
        <row r="11">
          <cell r="A11" t="str">
            <v>2012 y 2013</v>
          </cell>
        </row>
        <row r="19">
          <cell r="A19" t="str">
            <v xml:space="preserve">Salud ambiental </v>
          </cell>
        </row>
        <row r="20">
          <cell r="A20" t="str">
            <v>2012 y 2013</v>
          </cell>
        </row>
      </sheetData>
      <sheetData sheetId="110">
        <row r="1">
          <cell r="A1" t="str">
            <v xml:space="preserve">Monitoreo de cloro residual, vigilancia de la calidad del agua </v>
          </cell>
        </row>
        <row r="2">
          <cell r="A2" t="str">
            <v xml:space="preserve">y prevención y control del cólera </v>
          </cell>
        </row>
        <row r="3">
          <cell r="A3" t="str">
            <v>2012 y 2013</v>
          </cell>
        </row>
        <row r="14">
          <cell r="A14" t="str">
            <v xml:space="preserve">Laboratorio Estatal de Salud Pública </v>
          </cell>
        </row>
        <row r="15">
          <cell r="A15" t="str">
            <v>2012 y 2013</v>
          </cell>
        </row>
      </sheetData>
      <sheetData sheetId="111">
        <row r="1">
          <cell r="A1" t="str">
            <v xml:space="preserve">Población afiliada al Seguro Popular por grupo de edad y sexo  </v>
          </cell>
        </row>
        <row r="2">
          <cell r="A2" t="str">
            <v xml:space="preserve">2012 y 2013 </v>
          </cell>
        </row>
      </sheetData>
      <sheetData sheetId="112">
        <row r="1">
          <cell r="A1" t="str">
            <v xml:space="preserve">Población afiliada al Seguro Popular por decil </v>
          </cell>
        </row>
        <row r="2">
          <cell r="A2" t="str">
            <v>2012 y 2013</v>
          </cell>
        </row>
        <row r="22">
          <cell r="A22" t="str">
            <v xml:space="preserve">Población afiliada al Seguro Popular por tipo de régimen </v>
          </cell>
        </row>
        <row r="23">
          <cell r="A23" t="str">
            <v>2012 y 2013</v>
          </cell>
        </row>
      </sheetData>
      <sheetData sheetId="113">
        <row r="1">
          <cell r="A1" t="str">
            <v xml:space="preserve">Evolución de la población afiliada al Sistema de Protección </v>
          </cell>
        </row>
        <row r="2">
          <cell r="A2" t="str">
            <v xml:space="preserve">Social en Salud (SPSS) </v>
          </cell>
        </row>
        <row r="3">
          <cell r="A3" t="str">
            <v>2012 y 2013</v>
          </cell>
        </row>
      </sheetData>
      <sheetData sheetId="114">
        <row r="1">
          <cell r="A1" t="str">
            <v xml:space="preserve">Asistencia social por tipo de apoyo </v>
          </cell>
        </row>
        <row r="2">
          <cell r="A2" t="str">
            <v xml:space="preserve">2012 y 2013 </v>
          </cell>
        </row>
      </sheetData>
      <sheetData sheetId="115"/>
      <sheetData sheetId="116">
        <row r="1">
          <cell r="A1" t="str">
            <v xml:space="preserve">Apoyos diversos otorgados por tipo </v>
          </cell>
        </row>
        <row r="2">
          <cell r="A2" t="str">
            <v xml:space="preserve">2012 y 2013 </v>
          </cell>
        </row>
      </sheetData>
      <sheetData sheetId="117">
        <row r="1">
          <cell r="A1" t="str">
            <v xml:space="preserve">Distribución de desayunos escolares por municipio </v>
          </cell>
        </row>
        <row r="2">
          <cell r="A2" t="str">
            <v xml:space="preserve">2012 y 2013 </v>
          </cell>
        </row>
      </sheetData>
      <sheetData sheetId="118">
        <row r="1">
          <cell r="A1" t="str">
            <v xml:space="preserve">Distribución de despensas y sobres de leche en los Centros de Asistencia </v>
          </cell>
        </row>
        <row r="2">
          <cell r="A2" t="str">
            <v xml:space="preserve">Nutricional y Comunitarios (CANyC) por municipio </v>
          </cell>
        </row>
        <row r="3">
          <cell r="A3" t="str">
            <v xml:space="preserve">2012 y 2013 </v>
          </cell>
        </row>
      </sheetData>
      <sheetData sheetId="119">
        <row r="1">
          <cell r="A1" t="str">
            <v xml:space="preserve">Distribución de leche maternizada y despensas por municipio </v>
          </cell>
        </row>
        <row r="2">
          <cell r="A2" t="str">
            <v xml:space="preserve">2012 y 2013 </v>
          </cell>
        </row>
      </sheetData>
      <sheetData sheetId="120">
        <row r="1">
          <cell r="A1" t="str">
            <v xml:space="preserve">Atención a personas con discapacidad </v>
          </cell>
        </row>
        <row r="2">
          <cell r="A2" t="str">
            <v xml:space="preserve">2012 y 2013 </v>
          </cell>
        </row>
      </sheetData>
      <sheetData sheetId="121">
        <row r="1">
          <cell r="A1" t="str">
            <v xml:space="preserve">Desarrollo Comunitario </v>
          </cell>
        </row>
        <row r="2">
          <cell r="A2" t="str">
            <v xml:space="preserve">2012 y 2013 </v>
          </cell>
        </row>
      </sheetData>
      <sheetData sheetId="122">
        <row r="1">
          <cell r="A1" t="str">
            <v xml:space="preserve">Menores atendidos en centros educativos </v>
          </cell>
        </row>
        <row r="2">
          <cell r="A2" t="str">
            <v xml:space="preserve">2012 y 2013 </v>
          </cell>
        </row>
      </sheetData>
      <sheetData sheetId="123">
        <row r="1">
          <cell r="A1" t="str">
            <v xml:space="preserve">Asesorías jurídicas en materia familiar y maltrato al menor </v>
          </cell>
        </row>
        <row r="2">
          <cell r="A2" t="str">
            <v xml:space="preserve">2012 y 2013 </v>
          </cell>
        </row>
      </sheetData>
      <sheetData sheetId="124">
        <row r="1">
          <cell r="A1" t="str">
            <v xml:space="preserve">Indicadores para la evaluación de los servicios en </v>
          </cell>
        </row>
        <row r="2">
          <cell r="A2" t="str">
            <v xml:space="preserve">el Hospital del Niño Morelense </v>
          </cell>
        </row>
        <row r="3">
          <cell r="A3" t="str">
            <v xml:space="preserve">2012 y 2013 </v>
          </cell>
        </row>
      </sheetData>
      <sheetData sheetId="125">
        <row r="1">
          <cell r="A1" t="str">
            <v xml:space="preserve">Atenciones proporcionadas por la Comisión </v>
          </cell>
        </row>
        <row r="2">
          <cell r="A2" t="str">
            <v xml:space="preserve">Estatal de Arbitraje Médico (COESAMOR) </v>
          </cell>
        </row>
        <row r="3">
          <cell r="A3" t="str">
            <v xml:space="preserve">2013 </v>
          </cell>
        </row>
      </sheetData>
      <sheetData sheetId="126">
        <row r="1">
          <cell r="A1" t="str">
            <v xml:space="preserve">Atenciones brindadas por tipo de Institución, lugar de residencia y especialidad </v>
          </cell>
        </row>
        <row r="2">
          <cell r="A2" t="str">
            <v xml:space="preserve">ante la COESAMOR </v>
          </cell>
        </row>
        <row r="3">
          <cell r="A3" t="str">
            <v>2013</v>
          </cell>
        </row>
      </sheetData>
      <sheetData sheetId="127">
        <row r="1">
          <cell r="A1" t="str">
            <v xml:space="preserve">Atenciones brindadas por grupo de edad </v>
          </cell>
        </row>
        <row r="2">
          <cell r="A2" t="str">
            <v xml:space="preserve">ante la COESAMOR </v>
          </cell>
        </row>
        <row r="3">
          <cell r="A3" t="str">
            <v xml:space="preserve">2013 </v>
          </cell>
        </row>
      </sheetData>
      <sheetData sheetId="128">
        <row r="1">
          <cell r="A1" t="str">
            <v xml:space="preserve">Atenciones otorgadas por motivo </v>
          </cell>
        </row>
        <row r="2">
          <cell r="A2" t="str">
            <v xml:space="preserve">ante la COESAMOR </v>
          </cell>
        </row>
        <row r="3">
          <cell r="A3" t="str">
            <v xml:space="preserve">2013 </v>
          </cell>
        </row>
      </sheetData>
      <sheetData sheetId="129">
        <row r="1">
          <cell r="A1" t="str">
            <v xml:space="preserve">Inconformidades conciliadas </v>
          </cell>
        </row>
        <row r="2">
          <cell r="A2" t="str">
            <v>ante la COESAMOR por tipo</v>
          </cell>
        </row>
        <row r="3">
          <cell r="A3" t="str">
            <v xml:space="preserve">2013 </v>
          </cell>
        </row>
      </sheetData>
      <sheetData sheetId="130">
        <row r="1">
          <cell r="A1" t="str">
            <v xml:space="preserve">Difusión y promoción ante la COESAMOR </v>
          </cell>
        </row>
        <row r="2">
          <cell r="A2" t="str">
            <v xml:space="preserve">2013 </v>
          </cell>
        </row>
      </sheetData>
      <sheetData sheetId="131">
        <row r="1">
          <cell r="A1" t="str">
            <v xml:space="preserve">La carreta Cine móvil </v>
          </cell>
        </row>
        <row r="2">
          <cell r="A2">
            <v>2013</v>
          </cell>
        </row>
        <row r="3">
          <cell r="A3"/>
        </row>
      </sheetData>
      <sheetData sheetId="132">
        <row r="1">
          <cell r="A1" t="str">
            <v xml:space="preserve">Programación del Cine Morelos </v>
          </cell>
        </row>
        <row r="2">
          <cell r="A2">
            <v>2013</v>
          </cell>
        </row>
        <row r="15">
          <cell r="A15" t="str">
            <v xml:space="preserve">Red de Cineclubes Comunitarios de Morelos (RCCM) </v>
          </cell>
        </row>
        <row r="16">
          <cell r="A16">
            <v>2013</v>
          </cell>
        </row>
        <row r="27">
          <cell r="A27" t="str">
            <v xml:space="preserve">Comisión de Filmaciones </v>
          </cell>
        </row>
        <row r="28">
          <cell r="A28">
            <v>2013</v>
          </cell>
        </row>
      </sheetData>
      <sheetData sheetId="133">
        <row r="1">
          <cell r="A1" t="str">
            <v xml:space="preserve">Proyectos de patrimonio cultural según actividades </v>
          </cell>
        </row>
        <row r="2">
          <cell r="A2">
            <v>2013</v>
          </cell>
        </row>
      </sheetData>
      <sheetData sheetId="134">
        <row r="1">
          <cell r="A1" t="str">
            <v xml:space="preserve">Proyectos del Centro de Formación y Producción Coreográfica de Morelos </v>
          </cell>
        </row>
        <row r="2">
          <cell r="A2" t="str">
            <v xml:space="preserve">según actividades </v>
          </cell>
        </row>
        <row r="3">
          <cell r="A3" t="str">
            <v>2012 y 2013</v>
          </cell>
        </row>
      </sheetData>
      <sheetData sheetId="135">
        <row r="1">
          <cell r="A1" t="str">
            <v xml:space="preserve">Actividades del Centro Morelense de las Artes </v>
          </cell>
        </row>
        <row r="2">
          <cell r="A2" t="str">
            <v xml:space="preserve">2012 y 2013 </v>
          </cell>
        </row>
      </sheetData>
      <sheetData sheetId="136">
        <row r="1">
          <cell r="A1" t="str">
            <v xml:space="preserve">Actividades de la Unidad Regional de Culturas Populares Morelos </v>
          </cell>
        </row>
        <row r="2">
          <cell r="A2">
            <v>2013</v>
          </cell>
        </row>
      </sheetData>
      <sheetData sheetId="137">
        <row r="1">
          <cell r="A1" t="str">
            <v xml:space="preserve">Proyectos de Cultura </v>
          </cell>
        </row>
        <row r="2">
          <cell r="A2" t="str">
            <v xml:space="preserve">2012 y 2013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"/>
      <sheetName val="cont"/>
      <sheetName val="ReporteIG"/>
      <sheetName val="AspectosImportantes"/>
      <sheetName val="Cap.1ContraPortada"/>
      <sheetName val="Blanco"/>
      <sheetName val="PROYECTOS 2013 (3)"/>
      <sheetName val="Derrama por Sector"/>
      <sheetName val="PROYECTOS 2013"/>
      <sheetName val="PROYECTOS 2013 (2)"/>
      <sheetName val="FIFODEPI 2013"/>
      <sheetName val="AEROPUERTO 2013"/>
      <sheetName val="Proyectos Fidecomp"/>
      <sheetName val="Proyectos Fidecomp (2)"/>
      <sheetName val="Evaluación PAMR"/>
      <sheetName val="Evaluación PAMR (2)"/>
      <sheetName val="Evaluación PAMR (3)"/>
      <sheetName val="TramitesCEMER"/>
      <sheetName val="TramitesCEMER (2)"/>
      <sheetName val="TramitesCEMER (3)"/>
      <sheetName val="Ciencia"/>
      <sheetName val="Ciencia (2)"/>
      <sheetName val="Ciencia (3)"/>
      <sheetName val="Ciencia (4)"/>
      <sheetName val="Ciencia (4)-2"/>
      <sheetName val="Ciencia (4 graficas 2012)"/>
      <sheetName val="Ciencia (4 graficas 2013)"/>
      <sheetName val="Ciencia (5)"/>
      <sheetName val="Ciencia (6)"/>
      <sheetName val="Ciencia (7)"/>
      <sheetName val="Ciencia (8)"/>
      <sheetName val="Ciencia (9)"/>
      <sheetName val="Ciencia(10)"/>
      <sheetName val="Ciencia (11)"/>
      <sheetName val="Ciencia (12)"/>
      <sheetName val="PEI"/>
      <sheetName val="PEI 1"/>
      <sheetName val="PEI 4"/>
      <sheetName val="PEI 6"/>
      <sheetName val="PEI 7"/>
      <sheetName val="FIT"/>
      <sheetName val="Desarrollo Tecnológico "/>
      <sheetName val="Desarrollo Tecnológico 2"/>
      <sheetName val="Desarrollo Tecnológico 3"/>
      <sheetName val="Actos Juridicos 2013 JLCA"/>
      <sheetName val="Personas Atendidas 2012 SNE"/>
      <sheetName val="Poblacion Laboral 2012 SNE"/>
      <sheetName val="Poblacion  Laboral 2013 SNE"/>
      <sheetName val="Ocupacion 2012 SNE"/>
      <sheetName val="Ocupacion 2013 SNE"/>
      <sheetName val="Indicadores 12-13 SNE"/>
      <sheetName val="Insp. de Trabajo 12-13 DGIT"/>
      <sheetName val="Act. de insp. mensual 2013 DGIT"/>
      <sheetName val="Concialiaciones 12-13 DGC"/>
      <sheetName val="Asesorias 12-13 DGC"/>
      <sheetName val="Quejas Resueltas 2013 PEDT "/>
      <sheetName val="Asesorias x Mes 13 - 14 PEDT"/>
      <sheetName val="Concentrado Cuernavaca ICATMOR"/>
      <sheetName val="Concentrado  ICATMOR "/>
      <sheetName val="Concentrado Anenecuilco ICATMOR"/>
      <sheetName val="Anenecuilco ICATMOR "/>
      <sheetName val="Concentrado Pte. Ixtla ICATMOR"/>
      <sheetName val="Pte de Ixtla ICATMOR"/>
      <sheetName val="Cap.Aten. Cuernavaca ICATMOR"/>
      <sheetName val="Cap.Aten. Anenecuilco ICATMOR"/>
      <sheetName val="Cap.Aten. Pte. Ixtla ICATMOR"/>
      <sheetName val="Evolución Hospedaje"/>
      <sheetName val="Evolución Cuartos"/>
      <sheetName val="%Part. Hoteles"/>
      <sheetName val="%Part. Cuartos"/>
      <sheetName val="%Ocupación Hotelera"/>
      <sheetName val="Comparativo llegada turistas"/>
      <sheetName val="Comparativo turista noche"/>
      <sheetName val="Comparativo estadía"/>
      <sheetName val="Comparativo densidad"/>
      <sheetName val="Var % Hoteles"/>
      <sheetName val="Var % Cuartos"/>
      <sheetName val="Categorías Turísticas Hoteles"/>
      <sheetName val="Categorías Turísticas Hotel (2"/>
      <sheetName val="Categorías Turística Cuartos 12"/>
      <sheetName val="Categorías Turística Cuarto 13"/>
      <sheetName val="Llegada de vuelos"/>
      <sheetName val="Llegada de pasajeros"/>
      <sheetName val="Llegada de vuelos morelos"/>
      <sheetName val="Llegada de pasajeros a morelos"/>
      <sheetName val="Otros Ser. Tur. Morelos"/>
      <sheetName val="Oferta de alimentos y bebidas"/>
      <sheetName val="ResObGeneral"/>
      <sheetName val="6-E381op-Eb"/>
      <sheetName val="12-E381op-Es"/>
      <sheetName val="ResObConcE381"/>
      <sheetName val="ResObProcE382"/>
      <sheetName val="ResObInicE382 "/>
      <sheetName val="ResInconsistentes"/>
      <sheetName val="ResObEducativa"/>
      <sheetName val="Resumen X Munic"/>
      <sheetName val="Municipios"/>
      <sheetName val="Municipios (2)"/>
      <sheetName val="Municipios (3)"/>
      <sheetName val="Municipios (4)"/>
      <sheetName val="Municipios (5)"/>
      <sheetName val="Municipios (6)"/>
      <sheetName val="Municipios (7)"/>
      <sheetName val="1-E381op-SPr"/>
      <sheetName val="2-E381op-SP"/>
      <sheetName val="3-E381op-PJr"/>
      <sheetName val="4-E381op-PJ"/>
      <sheetName val="19-E381op-D"/>
      <sheetName val="20-E381op-D "/>
      <sheetName val="23-E381op-Tr"/>
      <sheetName val="24-E381op-T"/>
      <sheetName val="24-E381op-T (2)"/>
      <sheetName val="24-E381op-T (3)"/>
      <sheetName val="24-E381op-T (4)"/>
      <sheetName val="15-E381op-Sr"/>
      <sheetName val="16-E381op-S"/>
      <sheetName val="16-E381op-s (2)"/>
      <sheetName val="16-E381op-s (3)"/>
      <sheetName val="16-E381-op-s (4)"/>
      <sheetName val="16-E381-op-s (5)"/>
      <sheetName val="16-E381-op-s (6)"/>
      <sheetName val="16-E381-op-s (7)"/>
      <sheetName val="13-G4sop-Cul"/>
      <sheetName val="14-G4sop-Cul"/>
      <sheetName val="21-E381op-EcR"/>
      <sheetName val="22-E381op-Ec"/>
      <sheetName val="5-E381op-HiR"/>
      <sheetName val="6-E381op-Hi"/>
      <sheetName val="31-E381op-Ur"/>
      <sheetName val="32-E381op-U"/>
      <sheetName val="7-E381op-ElR "/>
      <sheetName val="8-E381op-El"/>
      <sheetName val="25-E381op-Ar"/>
      <sheetName val="26-E381op-A"/>
      <sheetName val="29-E381op-Car"/>
      <sheetName val="30-E381op-Car"/>
      <sheetName val="30-E381op-Car (2)"/>
      <sheetName val="27-E381op-Cam"/>
      <sheetName val="28-E381op-Cam"/>
      <sheetName val="33-E381op-OCC"/>
      <sheetName val="34-E381op-OCC"/>
      <sheetName val="35-E381op-IngOCC"/>
      <sheetName val="infraestructuras a validar proc"/>
      <sheetName val="28-E381op-Cam (2)"/>
      <sheetName val="1-E382sop-SPr.proc"/>
      <sheetName val="2-E382op-SPproc"/>
      <sheetName val="3-E382op-PJproc"/>
      <sheetName val="4-E382op-PJproc"/>
      <sheetName val="6-E382op-EbProc"/>
      <sheetName val="4-E382op-PJproc (2)"/>
      <sheetName val="19-E382op-Dproc"/>
      <sheetName val="20-E382op-Dproc"/>
      <sheetName val="20-E382op-Dproc (2)"/>
      <sheetName val="20-E382op-Dproc (3)"/>
      <sheetName val="23-E382op-TprocR"/>
      <sheetName val="24-E382op-Tproc"/>
      <sheetName val="15-E382op-SprocR"/>
      <sheetName val="16-E382op-Sproc"/>
      <sheetName val="13-E382op-CulProc"/>
      <sheetName val="14-E382op-CulProc"/>
      <sheetName val="25-E382op-AprocR"/>
      <sheetName val="26-E382op-Aproc"/>
      <sheetName val="31-E382op-MprocR "/>
      <sheetName val="32-E382op-Mproc"/>
      <sheetName val="32-E382op-Mproc (2)"/>
      <sheetName val="32-E382op-Mproc (3)"/>
      <sheetName val="32-E382op- Mproc (4)"/>
      <sheetName val="32-E382op-Mproc (5)"/>
      <sheetName val="17-E382op-Eproc"/>
      <sheetName val="18-E382op-Eproc"/>
      <sheetName val="18-E382op-Eproc (2)"/>
      <sheetName val="18-E382op-Eproc (3)"/>
      <sheetName val="31-E382op-UprocR"/>
      <sheetName val="32-E382op-Uproc"/>
      <sheetName val="32- E382op-Uproc (2)"/>
      <sheetName val="21-E382op-EcProcR"/>
      <sheetName val="22-E382op-Ecproc"/>
      <sheetName val="21-E382op-HdProcR "/>
      <sheetName val="22-E382op-Hdproc "/>
      <sheetName val="22-E382op-Hdproc (2)"/>
      <sheetName val="22-E382op-Hdproc (3)"/>
      <sheetName val="22-E382op-Hdproc (4)"/>
      <sheetName val="22-E382op-Hdproc (5)"/>
      <sheetName val="21-E382op-PyProcR "/>
      <sheetName val="22-E382op-Pyproc"/>
      <sheetName val="22-E382op-Pyproc (2)"/>
      <sheetName val="21-E382op-RcProcR"/>
      <sheetName val="22-E382op-Rcproc"/>
      <sheetName val="22-E382op-Rcproc (2)"/>
      <sheetName val="29-E382op-CarProcR"/>
      <sheetName val="30-E382op-Car-proc"/>
      <sheetName val="30-E382op-Car-proc (2)"/>
      <sheetName val="27-E382op-CamProcR"/>
      <sheetName val="28-E382op-CamProc"/>
      <sheetName val="28-E382op-CamProc (2)"/>
      <sheetName val="28-E382op-CamProc (3)"/>
      <sheetName val="28-E382op-CamProc (4)"/>
      <sheetName val="28-E382op-CamProc (5)"/>
      <sheetName val="28-E382op-CamProc (6)"/>
      <sheetName val="28-E382op-CamProc (7)"/>
      <sheetName val="28-E382op-CamProc (8)"/>
      <sheetName val="28-E382op-CamProc (9)"/>
      <sheetName val="1-E382sop-SPr.inic"/>
      <sheetName val="2-E382op-SPinic"/>
      <sheetName val="3-E382op-PJinic"/>
      <sheetName val="4-E382op-PJinic"/>
      <sheetName val="23-E382op-Tinic"/>
      <sheetName val="24-E382op-Tinic"/>
      <sheetName val="24-E382op-Tinic (2)"/>
      <sheetName val="15-E382op-Sinic"/>
      <sheetName val="16-E382op-Sinic"/>
      <sheetName val="16-E382op-Sinic (2)"/>
      <sheetName val="16-E382op-Sinic (3)"/>
      <sheetName val="31-E382op-Uinic"/>
      <sheetName val="32-E382op-Uinic"/>
      <sheetName val="29-E382op-Carinic"/>
      <sheetName val="30-E382op-Carinic"/>
      <sheetName val="27-E382op-inconsistenteR"/>
      <sheetName val="28-E382op-inconsistentes"/>
      <sheetName val="33-E382op-OCCproc"/>
      <sheetName val="34-E382op-OCCproc"/>
      <sheetName val="BD.Obras.SOP.12-18"/>
      <sheetName val="28-E382op-inconsistentes (2)"/>
      <sheetName val="ResObConcEduc (2)"/>
      <sheetName val="ResObConcEduc"/>
      <sheetName val="5-E381op-EbR"/>
      <sheetName val="6-E381op-Eb (2)"/>
      <sheetName val="6-E381op-Eb (3)"/>
      <sheetName val="6-E381op-Eb (4)"/>
      <sheetName val="6-E381op-Eb (5)"/>
      <sheetName val="6-E381op-Eb (6)"/>
      <sheetName val="6-E381op-Eb (7)"/>
      <sheetName val="6-E381op-Eb (8)"/>
      <sheetName val="6-E381op-Eb (9)"/>
      <sheetName val="6-E381op-Eb (10)"/>
      <sheetName val="6-E381op-Eb (11)"/>
      <sheetName val="6-E381op-Eb (12)"/>
      <sheetName val="9-E381op-EmR"/>
      <sheetName val="10-E381op-Em"/>
      <sheetName val="10-E381op-Em (2)"/>
      <sheetName val="10-E381op-Em (3)"/>
      <sheetName val="10-E381op-Em (4)"/>
      <sheetName val="10-E381op-Em (5)"/>
      <sheetName val="10-E381op-Em (6)"/>
      <sheetName val="10-E381op-Em (7)"/>
      <sheetName val="10-E381op-Em (8)"/>
      <sheetName val="10-E381op-Em (9)"/>
      <sheetName val="11-E381op-EsR"/>
      <sheetName val="12-E381op-Es (2)"/>
      <sheetName val="12-E381op-Es (3)"/>
      <sheetName val="12-E381op-Es (4)"/>
      <sheetName val="12-E381op-Es (5)"/>
      <sheetName val="5-E382op-EbProcR"/>
      <sheetName val="6-E382op-EbProc (2)"/>
      <sheetName val="6-E382op-EbProc (3)"/>
      <sheetName val="6-E382op-EbProc (4)"/>
      <sheetName val="6-E382op-EbProc (5)"/>
      <sheetName val="6-E382op-EbProc (6)"/>
      <sheetName val="6-E382op-EbProc (7)"/>
      <sheetName val="6-E382op-EbProc (8)"/>
      <sheetName val="6-E382op-EbProc (9)"/>
      <sheetName val="6-E382op-EbProc (10)"/>
      <sheetName val="9-E382op-EmProcR"/>
      <sheetName val="10-E382op-EmProc"/>
      <sheetName val="10-E382op-EmProc (2)"/>
      <sheetName val="10-E382op-EmProc (3)"/>
      <sheetName val="10-E382op-EmProc (4)"/>
      <sheetName val="10-E382op-EmProc (5)"/>
      <sheetName val="10-E382op-EmProc (6)"/>
      <sheetName val="10-E382op-EmProc (7)"/>
      <sheetName val="10-E382op-EmProc (8)"/>
      <sheetName val="10-E382op-EmProc (9)"/>
      <sheetName val="11-E382op-ESProcR"/>
      <sheetName val="12-E382op-EsProc"/>
      <sheetName val="12-E382op-EsProc (2)"/>
      <sheetName val="5-E382op-EbInicR"/>
      <sheetName val="6-E382op-EbInic"/>
      <sheetName val="9-E382op-EmInicR"/>
      <sheetName val="10-E382op-EmInic"/>
      <sheetName val="10-E382op-EmInic (2)"/>
      <sheetName val="10-E382op-EmInic (3)"/>
      <sheetName val="10-E382op-EmInic (4)"/>
      <sheetName val="11-E382op-ESInicR"/>
      <sheetName val="12-E382op-EsInic"/>
      <sheetName val="13-E382op-InconsistentesR"/>
      <sheetName val="13-E382op-inconsistente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 xml:space="preserve">Resumen de la derrama crediticia por año del Instituto Morelense </v>
          </cell>
        </row>
        <row r="2">
          <cell r="A2" t="str">
            <v xml:space="preserve">para el Financiamiento del Sector Productivo </v>
          </cell>
        </row>
        <row r="3">
          <cell r="A3" t="str">
            <v xml:space="preserve">2012 y 2013 </v>
          </cell>
        </row>
        <row r="15">
          <cell r="A15" t="str">
            <v xml:space="preserve">Derrama crediticia por programa del Instituto Morelense </v>
          </cell>
        </row>
        <row r="16">
          <cell r="A16" t="str">
            <v xml:space="preserve">para el Financiamiento del Sector Productivo </v>
          </cell>
        </row>
        <row r="17">
          <cell r="A17" t="str">
            <v xml:space="preserve">2012 y 2013 </v>
          </cell>
        </row>
      </sheetData>
      <sheetData sheetId="7">
        <row r="1">
          <cell r="A1" t="str">
            <v xml:space="preserve">Porcentajes de la derrama crediticia por sector del Instituto Morelense </v>
          </cell>
        </row>
        <row r="2">
          <cell r="A2" t="str">
            <v xml:space="preserve">para el Financiamiento del Sector Productivo </v>
          </cell>
        </row>
        <row r="3">
          <cell r="A3" t="str">
            <v>2012 y 2013</v>
          </cell>
        </row>
      </sheetData>
      <sheetData sheetId="8">
        <row r="1">
          <cell r="A1" t="str">
            <v xml:space="preserve">Proyectos autorizados por el Fideicomiso Fondo Desarrollo Empresarial </v>
          </cell>
        </row>
        <row r="2">
          <cell r="A2" t="str">
            <v xml:space="preserve">y Promoción de la Inversión </v>
          </cell>
        </row>
        <row r="3">
          <cell r="A3">
            <v>2013</v>
          </cell>
        </row>
      </sheetData>
      <sheetData sheetId="9"/>
      <sheetData sheetId="10">
        <row r="1">
          <cell r="A1" t="str">
            <v xml:space="preserve">Programa Orgullo Morelos </v>
          </cell>
        </row>
        <row r="2">
          <cell r="A2">
            <v>2013</v>
          </cell>
        </row>
      </sheetData>
      <sheetData sheetId="11">
        <row r="1">
          <cell r="A1" t="str">
            <v xml:space="preserve">Aeropuerto de Cuernavaca </v>
          </cell>
        </row>
        <row r="2">
          <cell r="A2">
            <v>2013</v>
          </cell>
        </row>
      </sheetData>
      <sheetData sheetId="12">
        <row r="1">
          <cell r="A1" t="str">
            <v xml:space="preserve">Proyectos apoyados por el Fideicomiso Ejecutivo del Fondo de Competitividad </v>
          </cell>
        </row>
        <row r="2">
          <cell r="A2" t="str">
            <v xml:space="preserve">y Promoción del Empleo por municipio </v>
          </cell>
        </row>
        <row r="3">
          <cell r="A3">
            <v>2013</v>
          </cell>
        </row>
      </sheetData>
      <sheetData sheetId="13"/>
      <sheetData sheetId="14">
        <row r="1">
          <cell r="A1" t="str">
            <v xml:space="preserve">Resultados de la Evaluación del Programa Anual </v>
          </cell>
        </row>
        <row r="2">
          <cell r="A2" t="str">
            <v xml:space="preserve">de Mejora Regulatoria por Secretaría y/o Dependencia </v>
          </cell>
        </row>
        <row r="3">
          <cell r="A3">
            <v>2013</v>
          </cell>
        </row>
      </sheetData>
      <sheetData sheetId="15"/>
      <sheetData sheetId="16"/>
      <sheetData sheetId="17">
        <row r="1">
          <cell r="A1" t="str">
            <v xml:space="preserve">Trámites y Servicios con mayor frecuencia de la Comisión Estatal </v>
          </cell>
        </row>
        <row r="2">
          <cell r="A2" t="str">
            <v xml:space="preserve">de Mejora Regulatoria por Secretaría y/o Dependencia </v>
          </cell>
        </row>
        <row r="3">
          <cell r="A3">
            <v>2013</v>
          </cell>
        </row>
      </sheetData>
      <sheetData sheetId="18"/>
      <sheetData sheetId="19"/>
      <sheetData sheetId="20">
        <row r="1">
          <cell r="A1" t="str">
            <v xml:space="preserve">Miembros del Sistema Estatal de Investigadores </v>
          </cell>
        </row>
        <row r="2">
          <cell r="A2" t="str">
            <v xml:space="preserve">2012 y 2013 </v>
          </cell>
        </row>
      </sheetData>
      <sheetData sheetId="21">
        <row r="1">
          <cell r="A1" t="str">
            <v xml:space="preserve">Miembros del Sistema Nacional de Investigadores </v>
          </cell>
        </row>
        <row r="2">
          <cell r="A2" t="str">
            <v>2007 - 2013</v>
          </cell>
        </row>
      </sheetData>
      <sheetData sheetId="22">
        <row r="1">
          <cell r="A1" t="str">
            <v xml:space="preserve">Miembros del Sistema Nacional de Investigadores por área de conocimiento </v>
          </cell>
        </row>
        <row r="2">
          <cell r="A2" t="str">
            <v>2013</v>
          </cell>
        </row>
      </sheetData>
      <sheetData sheetId="23">
        <row r="1">
          <cell r="A1" t="str">
            <v xml:space="preserve">Distribución de miembros del Sistema Estatal de Investigadores </v>
          </cell>
        </row>
        <row r="2">
          <cell r="A2" t="str">
            <v xml:space="preserve">por Sexo y Área del conocimiento </v>
          </cell>
        </row>
        <row r="3">
          <cell r="A3" t="str">
            <v xml:space="preserve">2012 </v>
          </cell>
        </row>
      </sheetData>
      <sheetData sheetId="24">
        <row r="1">
          <cell r="A1" t="str">
            <v xml:space="preserve">Distribución de miembros del Sistema Estatal de Investigadores </v>
          </cell>
        </row>
        <row r="2">
          <cell r="A2" t="str">
            <v xml:space="preserve">por Sexo y Área del conocimiento </v>
          </cell>
        </row>
        <row r="3">
          <cell r="A3" t="str">
            <v>2013</v>
          </cell>
        </row>
      </sheetData>
      <sheetData sheetId="25">
        <row r="1">
          <cell r="A1" t="str">
            <v xml:space="preserve">Miembros del Sistema Estatal de Investigadores por Sexo y Área del conocimiento </v>
          </cell>
        </row>
        <row r="2">
          <cell r="A2" t="str">
            <v>2012</v>
          </cell>
        </row>
      </sheetData>
      <sheetData sheetId="26">
        <row r="1">
          <cell r="A1" t="str">
            <v xml:space="preserve">Miembros del Sistema Estatal de Investigadores por Sexo y Área del conocimiento </v>
          </cell>
        </row>
        <row r="2">
          <cell r="A2" t="str">
            <v>2013</v>
          </cell>
        </row>
      </sheetData>
      <sheetData sheetId="27">
        <row r="1">
          <cell r="A1" t="str">
            <v xml:space="preserve">Becarios de posgrado nacionales vigentes en el Estado de Morelos </v>
          </cell>
        </row>
        <row r="2">
          <cell r="A2" t="str">
            <v>2007 - 2013</v>
          </cell>
        </row>
      </sheetData>
      <sheetData sheetId="28">
        <row r="1">
          <cell r="A1" t="str">
            <v xml:space="preserve">Distribución de becarios por grado académico </v>
          </cell>
        </row>
        <row r="2">
          <cell r="A2" t="str">
            <v>2013</v>
          </cell>
        </row>
      </sheetData>
      <sheetData sheetId="29">
        <row r="1">
          <cell r="A1" t="str">
            <v xml:space="preserve">Posgrados Vigentes en el Programa Nacional de Posgrados de Calidad (PNPC) </v>
          </cell>
        </row>
        <row r="2">
          <cell r="A2" t="str">
            <v>2013</v>
          </cell>
        </row>
      </sheetData>
      <sheetData sheetId="30">
        <row r="1">
          <cell r="A1" t="str">
            <v xml:space="preserve">Actividades de divulgación de la Innovación, la Ciencia y la Tecnología </v>
          </cell>
        </row>
        <row r="2">
          <cell r="A2" t="str">
            <v>2013</v>
          </cell>
        </row>
      </sheetData>
      <sheetData sheetId="31">
        <row r="1">
          <cell r="A1" t="str">
            <v xml:space="preserve">Apoyo a proyectos de Ciencia y Tecnología </v>
          </cell>
        </row>
        <row r="2">
          <cell r="A2" t="str">
            <v>2013</v>
          </cell>
        </row>
      </sheetData>
      <sheetData sheetId="32">
        <row r="1">
          <cell r="A1" t="str">
            <v xml:space="preserve">Evaluación de proyectos propuestos por empresas para instalarse en el </v>
          </cell>
        </row>
        <row r="2">
          <cell r="A2" t="str">
            <v xml:space="preserve">Parque Científico y Tecnológico Morelos </v>
          </cell>
        </row>
        <row r="3">
          <cell r="A3">
            <v>2013</v>
          </cell>
        </row>
      </sheetData>
      <sheetData sheetId="33">
        <row r="1">
          <cell r="A1" t="str">
            <v xml:space="preserve">Empresas en los sectores estratégicos del Estado de Morelos </v>
          </cell>
        </row>
        <row r="2">
          <cell r="A2" t="str">
            <v>2013</v>
          </cell>
        </row>
      </sheetData>
      <sheetData sheetId="34">
        <row r="1">
          <cell r="A1" t="str">
            <v xml:space="preserve">Evaluación de proyectos para implementación </v>
          </cell>
        </row>
        <row r="2">
          <cell r="A2" t="str">
            <v xml:space="preserve">en el Gobierno del Estado de Morelos </v>
          </cell>
        </row>
        <row r="3">
          <cell r="A3">
            <v>2013</v>
          </cell>
        </row>
      </sheetData>
      <sheetData sheetId="35">
        <row r="1">
          <cell r="A1" t="str">
            <v xml:space="preserve">Apoyo a empresas de base tecnológica del Programa de Estímulos </v>
          </cell>
        </row>
        <row r="2">
          <cell r="A2" t="str">
            <v xml:space="preserve">a la Innovación (PEI) en el Estado de Morelos </v>
          </cell>
        </row>
        <row r="3">
          <cell r="A3" t="str">
            <v>2013</v>
          </cell>
        </row>
      </sheetData>
      <sheetData sheetId="36">
        <row r="1">
          <cell r="A1" t="str">
            <v xml:space="preserve">Apoyo a empresas de base tecnológica del Programa de </v>
          </cell>
        </row>
        <row r="2">
          <cell r="A2" t="str">
            <v xml:space="preserve">Estímulos a la Innovación (PEI) en el Estado de Morelos </v>
          </cell>
        </row>
        <row r="3">
          <cell r="A3" t="str">
            <v>2009-2013</v>
          </cell>
        </row>
      </sheetData>
      <sheetData sheetId="37">
        <row r="1">
          <cell r="A1" t="str">
            <v xml:space="preserve">Sectores Estratégicos Apoyados con el Programa de </v>
          </cell>
        </row>
        <row r="2">
          <cell r="A2" t="str">
            <v xml:space="preserve">Estímulos a la Innovación en el Estado de Morelos </v>
          </cell>
        </row>
        <row r="3">
          <cell r="A3">
            <v>2013</v>
          </cell>
        </row>
      </sheetData>
      <sheetData sheetId="38">
        <row r="1">
          <cell r="A1" t="str">
            <v xml:space="preserve">Modalidades de proyectos apoyados en el Programa de Estímulos </v>
          </cell>
        </row>
        <row r="2">
          <cell r="A2" t="str">
            <v xml:space="preserve">a la Innovación (PEI) en el Estado de Morelos </v>
          </cell>
        </row>
        <row r="3">
          <cell r="A3">
            <v>2013</v>
          </cell>
        </row>
      </sheetData>
      <sheetData sheetId="39">
        <row r="1">
          <cell r="A1" t="str">
            <v xml:space="preserve">Instituciones académicas vinculadas en el Programa de Estímulos </v>
          </cell>
        </row>
        <row r="2">
          <cell r="A2" t="str">
            <v xml:space="preserve">a la Innovación (PEI) en el Estado de Morelos </v>
          </cell>
        </row>
        <row r="3">
          <cell r="A3">
            <v>2013</v>
          </cell>
        </row>
      </sheetData>
      <sheetData sheetId="40">
        <row r="1">
          <cell r="A1" t="str">
            <v xml:space="preserve">Programas de Apoyo a Empresas de Base Tecnológica </v>
          </cell>
        </row>
        <row r="2">
          <cell r="A2" t="str">
            <v xml:space="preserve">Fondo de Innovación Tecnológica CONACyT-SE (FIT) </v>
          </cell>
        </row>
        <row r="3">
          <cell r="A3">
            <v>2013</v>
          </cell>
        </row>
      </sheetData>
      <sheetData sheetId="41">
        <row r="1">
          <cell r="A1" t="str">
            <v xml:space="preserve">Fortalecimiento en Desarrollo Tecnológico 2013 </v>
          </cell>
        </row>
      </sheetData>
      <sheetData sheetId="42">
        <row r="1">
          <cell r="A1" t="str">
            <v xml:space="preserve">Fortalecimiento en Desarrollo Tecnológico (Beneficiados) </v>
          </cell>
        </row>
        <row r="2">
          <cell r="A2">
            <v>2013</v>
          </cell>
        </row>
      </sheetData>
      <sheetData sheetId="43">
        <row r="1">
          <cell r="A1" t="str">
            <v xml:space="preserve">Fortalecimiento en Desarrollo Tecnológico (Redes) </v>
          </cell>
        </row>
        <row r="2">
          <cell r="A2">
            <v>2013</v>
          </cell>
        </row>
      </sheetData>
      <sheetData sheetId="44">
        <row r="1">
          <cell r="A1" t="str">
            <v xml:space="preserve">Estadística de Actos Jurídicos ante la Junta Local de Conciliación y Arbitraje por mes </v>
          </cell>
        </row>
        <row r="2">
          <cell r="A2" t="str">
            <v>2013</v>
          </cell>
        </row>
      </sheetData>
      <sheetData sheetId="45">
        <row r="1">
          <cell r="A1" t="str">
            <v xml:space="preserve">Personas atendidas y colocadas por los Programas del Servicio Nacional de Empleo </v>
          </cell>
        </row>
        <row r="2">
          <cell r="A2" t="str">
            <v xml:space="preserve">2012 </v>
          </cell>
        </row>
      </sheetData>
      <sheetData sheetId="46">
        <row r="1">
          <cell r="A1" t="str">
            <v xml:space="preserve">Población en el Contexto Laboral Nacional y Estatal </v>
          </cell>
        </row>
        <row r="2">
          <cell r="A2" t="str">
            <v xml:space="preserve">cuarto trimestre 2012 </v>
          </cell>
        </row>
      </sheetData>
      <sheetData sheetId="47">
        <row r="1">
          <cell r="A1" t="str">
            <v xml:space="preserve">Población en el Contexto Laboral Nacional y Estatal </v>
          </cell>
        </row>
        <row r="2">
          <cell r="A2" t="str">
            <v xml:space="preserve">cuarto trimestre 2013 </v>
          </cell>
        </row>
      </sheetData>
      <sheetData sheetId="48">
        <row r="1">
          <cell r="A1" t="str">
            <v xml:space="preserve">Ocupación en Morelos en el Contexto Laboral </v>
          </cell>
        </row>
        <row r="2">
          <cell r="A2">
            <v>2012</v>
          </cell>
        </row>
      </sheetData>
      <sheetData sheetId="49">
        <row r="1">
          <cell r="A1" t="str">
            <v xml:space="preserve">Ocupación en Morelos en el Contexto Laboral </v>
          </cell>
        </row>
        <row r="2">
          <cell r="A2">
            <v>2013</v>
          </cell>
        </row>
      </sheetData>
      <sheetData sheetId="50">
        <row r="1">
          <cell r="A1" t="str">
            <v xml:space="preserve">Indicadores Laborales en Morelos </v>
          </cell>
        </row>
        <row r="2">
          <cell r="A2">
            <v>2013</v>
          </cell>
        </row>
      </sheetData>
      <sheetData sheetId="51">
        <row r="1">
          <cell r="A1" t="str">
            <v xml:space="preserve">Inspecciónes de trabajo y sustanciacion del </v>
          </cell>
        </row>
        <row r="2">
          <cell r="A2" t="str">
            <v xml:space="preserve">procedimiento administrativo </v>
          </cell>
        </row>
        <row r="3">
          <cell r="A3" t="str">
            <v xml:space="preserve">sancionador 2012 - 2013 </v>
          </cell>
        </row>
      </sheetData>
      <sheetData sheetId="52">
        <row r="1">
          <cell r="A1" t="str">
            <v xml:space="preserve">Actividades de inspección de trabajo por mes </v>
          </cell>
        </row>
        <row r="2">
          <cell r="A2">
            <v>2013</v>
          </cell>
        </row>
      </sheetData>
      <sheetData sheetId="53">
        <row r="1">
          <cell r="A1" t="str">
            <v xml:space="preserve">Conciliación en conflictos laborales y montos pagados por mes </v>
          </cell>
        </row>
        <row r="2">
          <cell r="A2">
            <v>2013</v>
          </cell>
        </row>
      </sheetData>
      <sheetData sheetId="54">
        <row r="1">
          <cell r="A1" t="str">
            <v xml:space="preserve">Asesorías conciliatorias por mes </v>
          </cell>
        </row>
        <row r="2">
          <cell r="A2">
            <v>2012</v>
          </cell>
        </row>
        <row r="13">
          <cell r="A13" t="str">
            <v xml:space="preserve">Asesorías conciliatorias por mes </v>
          </cell>
        </row>
        <row r="14">
          <cell r="A14">
            <v>2013</v>
          </cell>
        </row>
      </sheetData>
      <sheetData sheetId="55">
        <row r="1">
          <cell r="A1" t="str">
            <v xml:space="preserve">Quejas Resueltas </v>
          </cell>
        </row>
        <row r="2">
          <cell r="A2">
            <v>2013</v>
          </cell>
        </row>
      </sheetData>
      <sheetData sheetId="56">
        <row r="1">
          <cell r="A1" t="str">
            <v xml:space="preserve">Asesorías a trabajadores por mes </v>
          </cell>
        </row>
        <row r="2">
          <cell r="A2">
            <v>2013</v>
          </cell>
        </row>
      </sheetData>
      <sheetData sheetId="57">
        <row r="1">
          <cell r="A1" t="str">
            <v xml:space="preserve">Actividades del Instituto de Capacitación para el Trabajo del Estado de Morelos </v>
          </cell>
        </row>
        <row r="2">
          <cell r="A2" t="str">
            <v xml:space="preserve">Plantel Cuernavaca </v>
          </cell>
        </row>
        <row r="3">
          <cell r="A3">
            <v>2013</v>
          </cell>
        </row>
      </sheetData>
      <sheetData sheetId="58">
        <row r="1">
          <cell r="A1" t="str">
            <v xml:space="preserve">Población atendida por el Instituto de Capacitación para el Trabajo del Estado </v>
          </cell>
        </row>
        <row r="2">
          <cell r="A2" t="str">
            <v xml:space="preserve">de Morelos (ICATMOR) Plantel Cuernavaca </v>
          </cell>
        </row>
        <row r="3">
          <cell r="A3">
            <v>2013</v>
          </cell>
        </row>
      </sheetData>
      <sheetData sheetId="59">
        <row r="1">
          <cell r="A1" t="str">
            <v xml:space="preserve">Actividades del Instituto de Capacitación para el Trabajo del Estado de Morelos </v>
          </cell>
        </row>
        <row r="2">
          <cell r="A2" t="str">
            <v xml:space="preserve">Plantel Anenecuilco </v>
          </cell>
        </row>
        <row r="3">
          <cell r="A3">
            <v>2013</v>
          </cell>
        </row>
      </sheetData>
      <sheetData sheetId="60">
        <row r="1">
          <cell r="A1" t="str">
            <v>Población atendida por el Instituto de Capacitación para el Trabajo</v>
          </cell>
        </row>
        <row r="2">
          <cell r="A2" t="str">
            <v xml:space="preserve">del Estado de Morelos (ICATMOR) Plantel Anenecuilco </v>
          </cell>
        </row>
        <row r="3">
          <cell r="A3">
            <v>2013</v>
          </cell>
        </row>
      </sheetData>
      <sheetData sheetId="61">
        <row r="1">
          <cell r="A1" t="str">
            <v xml:space="preserve">Actividades del Instituto de Capacitación para el Trabajo del Estado de Morelos </v>
          </cell>
        </row>
        <row r="2">
          <cell r="A2" t="str">
            <v xml:space="preserve">Plantel Puente de Ixtla </v>
          </cell>
        </row>
        <row r="3">
          <cell r="A3">
            <v>2013</v>
          </cell>
        </row>
      </sheetData>
      <sheetData sheetId="62">
        <row r="1">
          <cell r="A1" t="str">
            <v xml:space="preserve">Población atendida por el Instituto de Capacitación para el Trabajo </v>
          </cell>
        </row>
        <row r="2">
          <cell r="A2" t="str">
            <v xml:space="preserve">del Estado de Morelos (ICATMOR) Plantel Puente de Ixtla </v>
          </cell>
        </row>
        <row r="3">
          <cell r="A3">
            <v>2013</v>
          </cell>
        </row>
      </sheetData>
      <sheetData sheetId="63">
        <row r="1">
          <cell r="A1" t="str">
            <v xml:space="preserve">Capacitandos atendidos por el Instituto de Capacitación para el Trabajo del Estado de Morelos </v>
          </cell>
        </row>
        <row r="2">
          <cell r="A2" t="str">
            <v xml:space="preserve">según municipio y mes Plantel Cuernavaca </v>
          </cell>
        </row>
        <row r="3">
          <cell r="A3">
            <v>2013</v>
          </cell>
        </row>
      </sheetData>
      <sheetData sheetId="64">
        <row r="1">
          <cell r="A1" t="str">
            <v xml:space="preserve">Capacitandos atendidos por el Instituto de Capacitación para el Trabajo del Estado de Morelos </v>
          </cell>
        </row>
        <row r="2">
          <cell r="A2" t="str">
            <v xml:space="preserve">según municipio y mes Plantel Anenecuilco </v>
          </cell>
        </row>
        <row r="3">
          <cell r="A3">
            <v>2013</v>
          </cell>
        </row>
      </sheetData>
      <sheetData sheetId="65">
        <row r="1">
          <cell r="A1" t="str">
            <v xml:space="preserve">Capacitandos atendidos por el Instituto de Capacitación para el Trabajo del Estado de Morelos </v>
          </cell>
        </row>
        <row r="2">
          <cell r="A2" t="str">
            <v xml:space="preserve">según municipio y mes Plantel Puente de Ixtla </v>
          </cell>
        </row>
        <row r="3">
          <cell r="A3">
            <v>2013</v>
          </cell>
        </row>
      </sheetData>
      <sheetData sheetId="66">
        <row r="1">
          <cell r="A1" t="str">
            <v xml:space="preserve">Evolución de establecimientos de hospedaje a nivel nacional y región centro país </v>
          </cell>
        </row>
        <row r="2">
          <cell r="A2" t="str">
            <v>2012 y 2013</v>
          </cell>
        </row>
      </sheetData>
      <sheetData sheetId="67">
        <row r="1">
          <cell r="A1" t="str">
            <v xml:space="preserve">Evolución de cuartos a nivel nacional y región centro país </v>
          </cell>
        </row>
        <row r="2">
          <cell r="A2" t="str">
            <v>2012 y 2013</v>
          </cell>
        </row>
      </sheetData>
      <sheetData sheetId="68">
        <row r="1">
          <cell r="A1" t="str">
            <v xml:space="preserve">Porcentaje de participación en establecimientos de hospedajes </v>
          </cell>
        </row>
        <row r="2">
          <cell r="A2" t="str">
            <v xml:space="preserve">a nivel nacional y región centro país </v>
          </cell>
        </row>
        <row r="3">
          <cell r="A3" t="str">
            <v>2012 y 2013</v>
          </cell>
        </row>
      </sheetData>
      <sheetData sheetId="69">
        <row r="1">
          <cell r="A1" t="str">
            <v xml:space="preserve">Porcentaje de participación en cuartos </v>
          </cell>
        </row>
        <row r="2">
          <cell r="A2" t="str">
            <v xml:space="preserve">a nivel nacional y región centro país </v>
          </cell>
        </row>
        <row r="3">
          <cell r="A3" t="str">
            <v>2012 y 2013</v>
          </cell>
        </row>
      </sheetData>
      <sheetData sheetId="70">
        <row r="1">
          <cell r="A1" t="str">
            <v xml:space="preserve">Comparativo del Porcentaje de Ocupación Hotelera </v>
          </cell>
        </row>
        <row r="2">
          <cell r="A2" t="str">
            <v xml:space="preserve">a nivel nacional y región centro país </v>
          </cell>
        </row>
        <row r="3">
          <cell r="A3" t="str">
            <v>2012 y 2013</v>
          </cell>
        </row>
      </sheetData>
      <sheetData sheetId="71">
        <row r="1">
          <cell r="A1" t="str">
            <v xml:space="preserve">Comparativo de Llegada de Turistas a nivel nacional y región centro país </v>
          </cell>
        </row>
        <row r="2">
          <cell r="A2" t="str">
            <v>2012 y 2013</v>
          </cell>
        </row>
      </sheetData>
      <sheetData sheetId="72">
        <row r="1">
          <cell r="A1" t="str">
            <v xml:space="preserve">Comparativo de Turistas Noche a nivel nacional y región centro país </v>
          </cell>
        </row>
        <row r="2">
          <cell r="A2" t="str">
            <v>2012 y 2013</v>
          </cell>
        </row>
      </sheetData>
      <sheetData sheetId="73">
        <row r="1">
          <cell r="A1" t="str">
            <v xml:space="preserve">Comparativo de Estadía a nivel nacional y región centro país </v>
          </cell>
        </row>
        <row r="2">
          <cell r="A2" t="str">
            <v>2012 y 2013</v>
          </cell>
        </row>
      </sheetData>
      <sheetData sheetId="74">
        <row r="1">
          <cell r="A1" t="str">
            <v xml:space="preserve">Comparativo de la Densidad a nivel nacional y región centro país </v>
          </cell>
        </row>
        <row r="2">
          <cell r="A2" t="str">
            <v>2012 y 2013</v>
          </cell>
        </row>
      </sheetData>
      <sheetData sheetId="75">
        <row r="1">
          <cell r="A1" t="str">
            <v xml:space="preserve">Variación porcentual de establecimientos de hospedaje a nivel nacional y región centro país </v>
          </cell>
        </row>
        <row r="2">
          <cell r="A2" t="str">
            <v>2012 y 2013</v>
          </cell>
        </row>
      </sheetData>
      <sheetData sheetId="76">
        <row r="1">
          <cell r="A1" t="str">
            <v xml:space="preserve">Variación porcentual de establecimientos de cuartos a nivel nacional y región centro país </v>
          </cell>
        </row>
        <row r="2">
          <cell r="A2" t="str">
            <v>2012 y 2013</v>
          </cell>
        </row>
      </sheetData>
      <sheetData sheetId="77">
        <row r="1">
          <cell r="A1" t="str">
            <v xml:space="preserve">Categoría turística según establecimiento de hospedaje a nivel nacional y región centro país </v>
          </cell>
        </row>
        <row r="2">
          <cell r="A2">
            <v>2012</v>
          </cell>
        </row>
      </sheetData>
      <sheetData sheetId="78">
        <row r="1">
          <cell r="A1" t="str">
            <v xml:space="preserve">Categoría turística según establecimiento de hospedaje a nivel nacional y región centro país </v>
          </cell>
        </row>
        <row r="2">
          <cell r="A2">
            <v>2013</v>
          </cell>
        </row>
      </sheetData>
      <sheetData sheetId="79">
        <row r="1">
          <cell r="A1" t="str">
            <v xml:space="preserve">Categoría turística según cuartos a nivel nacional y región centro país </v>
          </cell>
        </row>
        <row r="2">
          <cell r="A2">
            <v>2012</v>
          </cell>
        </row>
      </sheetData>
      <sheetData sheetId="80">
        <row r="1">
          <cell r="A1" t="str">
            <v xml:space="preserve">Categoría turística según cuartos a nivel nacional y región centro país </v>
          </cell>
        </row>
        <row r="2">
          <cell r="A2">
            <v>2013</v>
          </cell>
        </row>
      </sheetData>
      <sheetData sheetId="81">
        <row r="1">
          <cell r="A1" t="str">
            <v xml:space="preserve">Llegada de vuelos a los aeropuertos a nivel nacional y región centro país </v>
          </cell>
        </row>
        <row r="2">
          <cell r="A2" t="str">
            <v>2012 y 2013</v>
          </cell>
        </row>
      </sheetData>
      <sheetData sheetId="82">
        <row r="1">
          <cell r="A1" t="str">
            <v xml:space="preserve">Llegada de pasajeros a los aeropuertos a nivel nacional y región centro país </v>
          </cell>
        </row>
        <row r="2">
          <cell r="A2" t="str">
            <v>2012 y 2013</v>
          </cell>
        </row>
      </sheetData>
      <sheetData sheetId="83">
        <row r="1">
          <cell r="A1" t="str">
            <v xml:space="preserve">Llegada de vuelos al Aeropuerto de Morelos </v>
          </cell>
        </row>
        <row r="2">
          <cell r="A2" t="str">
            <v>2012 y 2013</v>
          </cell>
        </row>
      </sheetData>
      <sheetData sheetId="84">
        <row r="1">
          <cell r="A1" t="str">
            <v xml:space="preserve">Llegada de pasajeros al Aeropuerto de Morelos </v>
          </cell>
        </row>
        <row r="2">
          <cell r="A2" t="str">
            <v>2012 y 2013</v>
          </cell>
        </row>
      </sheetData>
      <sheetData sheetId="85">
        <row r="1">
          <cell r="A1" t="str">
            <v xml:space="preserve">Oferta de otros servicios turísticos en Morelos </v>
          </cell>
        </row>
        <row r="2">
          <cell r="A2" t="str">
            <v>2012 y 2013</v>
          </cell>
        </row>
      </sheetData>
      <sheetData sheetId="86">
        <row r="1">
          <cell r="A1" t="str">
            <v xml:space="preserve">Oferta de establecimientos de alimentos y bebidas en Morelos </v>
          </cell>
        </row>
        <row r="2">
          <cell r="A2">
            <v>2013</v>
          </cell>
        </row>
      </sheetData>
      <sheetData sheetId="87">
        <row r="1">
          <cell r="A1" t="str">
            <v xml:space="preserve">Resumen de obras, acciones realizadas por la Secretaría de Obras Públicas </v>
          </cell>
        </row>
        <row r="2">
          <cell r="A2">
            <v>2013</v>
          </cell>
        </row>
      </sheetData>
      <sheetData sheetId="88"/>
      <sheetData sheetId="89"/>
      <sheetData sheetId="90">
        <row r="1">
          <cell r="A1" t="str">
            <v xml:space="preserve">Resumen de obras y acciones concluidas de la Secretaría de Obras Públicas por infraestructura </v>
          </cell>
        </row>
        <row r="2">
          <cell r="A2">
            <v>2013</v>
          </cell>
        </row>
      </sheetData>
      <sheetData sheetId="91">
        <row r="1">
          <cell r="A1" t="str">
            <v xml:space="preserve">Resumen de obras y acciones en proceso de la Secretaría de Obras Públicas por infraestructura </v>
          </cell>
        </row>
        <row r="2">
          <cell r="A2">
            <v>2013</v>
          </cell>
        </row>
      </sheetData>
      <sheetData sheetId="92">
        <row r="1">
          <cell r="A1" t="str">
            <v xml:space="preserve">Resumen de obras y acciones por iniciar de la Secretaría de Obras Públicas por infraestructura </v>
          </cell>
        </row>
        <row r="2">
          <cell r="A2">
            <v>2013</v>
          </cell>
        </row>
      </sheetData>
      <sheetData sheetId="93">
        <row r="1">
          <cell r="A1" t="str">
            <v xml:space="preserve">Resumen de obras y acciones inconsistentes </v>
          </cell>
        </row>
        <row r="2">
          <cell r="A2">
            <v>2013</v>
          </cell>
        </row>
      </sheetData>
      <sheetData sheetId="94">
        <row r="1">
          <cell r="A1" t="str">
            <v xml:space="preserve">Resumen de obras y acciones concluidas, en proceso, por iniciar e inconsistentes </v>
          </cell>
        </row>
        <row r="2">
          <cell r="A2" t="str">
            <v xml:space="preserve">para la infraestructura educativa por programa </v>
          </cell>
          <cell r="B2"/>
          <cell r="C2"/>
          <cell r="D2"/>
        </row>
        <row r="3">
          <cell r="A3">
            <v>2013</v>
          </cell>
          <cell r="B3"/>
        </row>
      </sheetData>
      <sheetData sheetId="95">
        <row r="1">
          <cell r="A1" t="str">
            <v xml:space="preserve">Resumen de inversión de obras y acciones concluidas, en proceso e inconsistentes, inversión en pesos </v>
          </cell>
        </row>
        <row r="2">
          <cell r="A2" t="str">
            <v xml:space="preserve">y población beneficiada en apoyos según infraestructuras por municipio </v>
          </cell>
        </row>
        <row r="3">
          <cell r="A3">
            <v>2013</v>
          </cell>
        </row>
      </sheetData>
      <sheetData sheetId="96">
        <row r="1">
          <cell r="A1" t="str">
            <v xml:space="preserve">Obras concluidas, en proceso e inconsistentes, inversión en pesos </v>
          </cell>
        </row>
        <row r="2">
          <cell r="A2" t="str">
            <v xml:space="preserve">y población beneficiada en apoyos según infraestructuras por municipio </v>
          </cell>
        </row>
        <row r="3">
          <cell r="A3">
            <v>2013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>
        <row r="1">
          <cell r="A1" t="str">
            <v xml:space="preserve">Resumen de inversión en obras concluidas de infraestructura de seguridad </v>
          </cell>
        </row>
        <row r="2">
          <cell r="A2" t="str">
            <v xml:space="preserve">pública por programa </v>
          </cell>
        </row>
        <row r="3">
          <cell r="A3">
            <v>2013</v>
          </cell>
        </row>
      </sheetData>
      <sheetData sheetId="104"/>
      <sheetData sheetId="105">
        <row r="1">
          <cell r="A1" t="str">
            <v xml:space="preserve">Resumen de inversión en obras concluidas de infraestructura de procuración de </v>
          </cell>
        </row>
        <row r="2">
          <cell r="A2" t="str">
            <v xml:space="preserve">justicia por programa </v>
          </cell>
        </row>
        <row r="3">
          <cell r="A3">
            <v>2013</v>
          </cell>
        </row>
      </sheetData>
      <sheetData sheetId="106"/>
      <sheetData sheetId="107">
        <row r="1">
          <cell r="A1" t="str">
            <v xml:space="preserve">Resumen de inversión en obras concluidas de infraestructura deportiva  por programa </v>
          </cell>
        </row>
        <row r="2">
          <cell r="A2">
            <v>2013</v>
          </cell>
        </row>
      </sheetData>
      <sheetData sheetId="108"/>
      <sheetData sheetId="109">
        <row r="1">
          <cell r="A1" t="str">
            <v xml:space="preserve">Resumen de inversión en obras concluidas de infraestructura de turismo por programa </v>
          </cell>
        </row>
        <row r="2">
          <cell r="A2">
            <v>2013</v>
          </cell>
        </row>
      </sheetData>
      <sheetData sheetId="110"/>
      <sheetData sheetId="111"/>
      <sheetData sheetId="112"/>
      <sheetData sheetId="113"/>
      <sheetData sheetId="114">
        <row r="1">
          <cell r="A1" t="str">
            <v xml:space="preserve">Resumen de inversión en obras concluidas de infraestructura de salud por programa </v>
          </cell>
        </row>
        <row r="2">
          <cell r="A2">
            <v>2013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>
        <row r="1">
          <cell r="A1" t="str">
            <v xml:space="preserve">Resumen de inversión en obras concluidas </v>
          </cell>
        </row>
        <row r="2">
          <cell r="A2" t="str">
            <v xml:space="preserve">de infraestructura de cultura por programa </v>
          </cell>
        </row>
        <row r="3">
          <cell r="A3">
            <v>2013</v>
          </cell>
        </row>
      </sheetData>
      <sheetData sheetId="123"/>
      <sheetData sheetId="124">
        <row r="1">
          <cell r="A1" t="str">
            <v xml:space="preserve">Resumen de inversión en obras concluidas de infraestructura </v>
          </cell>
        </row>
        <row r="2">
          <cell r="A2" t="str">
            <v xml:space="preserve">económica pública por programa </v>
          </cell>
        </row>
        <row r="3">
          <cell r="A3">
            <v>2013</v>
          </cell>
        </row>
      </sheetData>
      <sheetData sheetId="125"/>
      <sheetData sheetId="126">
        <row r="1">
          <cell r="A1" t="str">
            <v xml:space="preserve">Resumen de inversión en obras concluidas </v>
          </cell>
        </row>
        <row r="2">
          <cell r="A2" t="str">
            <v xml:space="preserve">de infraestructura hidraúlica por programa </v>
          </cell>
        </row>
        <row r="3">
          <cell r="A3">
            <v>2013</v>
          </cell>
        </row>
      </sheetData>
      <sheetData sheetId="127"/>
      <sheetData sheetId="128">
        <row r="1">
          <cell r="A1" t="str">
            <v xml:space="preserve">Resumen de inversión en obras concluidas de infraestructura monumentos, edificios y </v>
          </cell>
        </row>
        <row r="2">
          <cell r="A2" t="str">
            <v xml:space="preserve">zonas públicas por programa </v>
          </cell>
        </row>
        <row r="3">
          <cell r="A3">
            <v>2013</v>
          </cell>
        </row>
      </sheetData>
      <sheetData sheetId="129"/>
      <sheetData sheetId="130">
        <row r="1">
          <cell r="A1" t="str">
            <v xml:space="preserve">Resumen de inversión en obras concluidas de infraestructura ecológica por programa </v>
          </cell>
        </row>
        <row r="2">
          <cell r="A2">
            <v>2013</v>
          </cell>
        </row>
      </sheetData>
      <sheetData sheetId="131"/>
      <sheetData sheetId="132"/>
      <sheetData sheetId="133"/>
      <sheetData sheetId="134">
        <row r="1">
          <cell r="A1" t="str">
            <v xml:space="preserve">Resumen de inversión en obras concluidas de infraestructura carretera por programa </v>
          </cell>
        </row>
        <row r="2">
          <cell r="A2">
            <v>2013</v>
          </cell>
        </row>
      </sheetData>
      <sheetData sheetId="135"/>
      <sheetData sheetId="136"/>
      <sheetData sheetId="137">
        <row r="1">
          <cell r="A1" t="str">
            <v xml:space="preserve">Resumen de inversión en obras concluidas de infraestructura de caminos por programa </v>
          </cell>
        </row>
        <row r="2">
          <cell r="A2">
            <v>2013</v>
          </cell>
        </row>
      </sheetData>
      <sheetData sheetId="138"/>
      <sheetData sheetId="139"/>
      <sheetData sheetId="140"/>
      <sheetData sheetId="141"/>
      <sheetData sheetId="142"/>
      <sheetData sheetId="143"/>
      <sheetData sheetId="144">
        <row r="1">
          <cell r="A1" t="str">
            <v xml:space="preserve">Resumen de inversión de obras en proceso y por iniciar de infraestructura </v>
          </cell>
        </row>
        <row r="2">
          <cell r="A2" t="str">
            <v xml:space="preserve">de seguridad pública por programa </v>
          </cell>
        </row>
        <row r="3">
          <cell r="A3">
            <v>2013</v>
          </cell>
        </row>
      </sheetData>
      <sheetData sheetId="145"/>
      <sheetData sheetId="146">
        <row r="1">
          <cell r="A1" t="str">
            <v xml:space="preserve">Resumen de inversión de obras en proceso de infraestructura de procuración de justicia por programa </v>
          </cell>
        </row>
        <row r="2">
          <cell r="A2">
            <v>2013</v>
          </cell>
        </row>
      </sheetData>
      <sheetData sheetId="147"/>
      <sheetData sheetId="148"/>
      <sheetData sheetId="149"/>
      <sheetData sheetId="150">
        <row r="1">
          <cell r="A1" t="str">
            <v xml:space="preserve">Resumen de inversión de obras en proceso  de infraestructura deportiva por programa </v>
          </cell>
        </row>
        <row r="2">
          <cell r="A2">
            <v>2013</v>
          </cell>
        </row>
      </sheetData>
      <sheetData sheetId="151"/>
      <sheetData sheetId="152"/>
      <sheetData sheetId="153"/>
      <sheetData sheetId="154">
        <row r="1">
          <cell r="A1" t="str">
            <v xml:space="preserve">Resumen de inversión en obras en proceso de infraestructura de turismo por programa </v>
          </cell>
        </row>
        <row r="2">
          <cell r="A2">
            <v>2013</v>
          </cell>
        </row>
      </sheetData>
      <sheetData sheetId="155"/>
      <sheetData sheetId="156">
        <row r="1">
          <cell r="A1" t="str">
            <v xml:space="preserve">Resumen de inversión de obras en proceso de infraestructura de salud por programa </v>
          </cell>
        </row>
        <row r="2">
          <cell r="A2">
            <v>2013</v>
          </cell>
        </row>
      </sheetData>
      <sheetData sheetId="157"/>
      <sheetData sheetId="158">
        <row r="1">
          <cell r="A1" t="str">
            <v xml:space="preserve">Resumen de inversión de obras en proceso de infraestructura de cultura por programa </v>
          </cell>
        </row>
        <row r="2">
          <cell r="A2">
            <v>2013</v>
          </cell>
        </row>
      </sheetData>
      <sheetData sheetId="159"/>
      <sheetData sheetId="160">
        <row r="1">
          <cell r="A1" t="str">
            <v xml:space="preserve">Resumen de inversión de obras en proceso de infraestructura </v>
          </cell>
        </row>
        <row r="2">
          <cell r="A2" t="str">
            <v xml:space="preserve">agropecuaria por programa </v>
          </cell>
        </row>
        <row r="3">
          <cell r="A3">
            <v>2013</v>
          </cell>
        </row>
      </sheetData>
      <sheetData sheetId="161"/>
      <sheetData sheetId="162">
        <row r="1">
          <cell r="A1" t="str">
            <v xml:space="preserve">Resumen de inversión de obras en proceso de infraestructura en monumentos, </v>
          </cell>
        </row>
        <row r="2">
          <cell r="A2" t="str">
            <v xml:space="preserve">edificios y zonas públicas por programa </v>
          </cell>
        </row>
        <row r="3">
          <cell r="A3">
            <v>2013</v>
          </cell>
        </row>
      </sheetData>
      <sheetData sheetId="163"/>
      <sheetData sheetId="164"/>
      <sheetData sheetId="165"/>
      <sheetData sheetId="166"/>
      <sheetData sheetId="167"/>
      <sheetData sheetId="168">
        <row r="1">
          <cell r="A1" t="str">
            <v xml:space="preserve">Resumen de inversión de obras en proceso de infraestructura eléctrica por programa </v>
          </cell>
        </row>
        <row r="2">
          <cell r="A2">
            <v>2013</v>
          </cell>
        </row>
      </sheetData>
      <sheetData sheetId="169"/>
      <sheetData sheetId="170"/>
      <sheetData sheetId="171"/>
      <sheetData sheetId="172">
        <row r="1">
          <cell r="A1" t="str">
            <v xml:space="preserve">Resumen de inversión de obras en proceso de infraestructura </v>
          </cell>
        </row>
        <row r="2">
          <cell r="A2" t="str">
            <v xml:space="preserve">de vivienda digna por programa </v>
          </cell>
        </row>
        <row r="3">
          <cell r="A3">
            <v>2013</v>
          </cell>
        </row>
      </sheetData>
      <sheetData sheetId="173"/>
      <sheetData sheetId="174"/>
      <sheetData sheetId="175">
        <row r="1">
          <cell r="A1" t="str">
            <v xml:space="preserve">Inversión en proceso de obras en proceso de infraestructura </v>
          </cell>
        </row>
        <row r="2">
          <cell r="A2" t="str">
            <v xml:space="preserve">económica pública por programa </v>
          </cell>
        </row>
        <row r="3">
          <cell r="A3">
            <v>2013</v>
          </cell>
        </row>
      </sheetData>
      <sheetData sheetId="176"/>
      <sheetData sheetId="177">
        <row r="1">
          <cell r="A1" t="str">
            <v xml:space="preserve">Inversión en proceso de obras en proceso de infraestructura hidráulica por programa </v>
          </cell>
        </row>
        <row r="2">
          <cell r="A2">
            <v>2013</v>
          </cell>
        </row>
      </sheetData>
      <sheetData sheetId="178"/>
      <sheetData sheetId="179"/>
      <sheetData sheetId="180"/>
      <sheetData sheetId="181"/>
      <sheetData sheetId="182"/>
      <sheetData sheetId="183">
        <row r="1">
          <cell r="A1" t="str">
            <v xml:space="preserve">Inversión en proceso de proyectos especiales  por programa </v>
          </cell>
        </row>
        <row r="2">
          <cell r="A2">
            <v>2013</v>
          </cell>
        </row>
      </sheetData>
      <sheetData sheetId="184"/>
      <sheetData sheetId="185"/>
      <sheetData sheetId="186">
        <row r="1">
          <cell r="A1" t="str">
            <v xml:space="preserve">Resumen de inversión en obras en proceso de infraestructura recreativa por programa </v>
          </cell>
        </row>
        <row r="2">
          <cell r="A2">
            <v>2013</v>
          </cell>
        </row>
      </sheetData>
      <sheetData sheetId="187"/>
      <sheetData sheetId="188"/>
      <sheetData sheetId="189">
        <row r="1">
          <cell r="A1" t="str">
            <v xml:space="preserve">Resumen de inversión de obras en proceso de infraestructura carretera por programa </v>
          </cell>
        </row>
        <row r="2">
          <cell r="A2">
            <v>2013</v>
          </cell>
        </row>
      </sheetData>
      <sheetData sheetId="190"/>
      <sheetData sheetId="191"/>
      <sheetData sheetId="192">
        <row r="1">
          <cell r="A1" t="str">
            <v xml:space="preserve">Resumen de inversión de obras en proceso  de infraestructura de caminos por programa </v>
          </cell>
        </row>
        <row r="2">
          <cell r="A2">
            <v>2013</v>
          </cell>
        </row>
      </sheetData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>
        <row r="1">
          <cell r="A1" t="str">
            <v xml:space="preserve">Resumen de inversión de obras por iniciar de infraestructura </v>
          </cell>
        </row>
        <row r="2">
          <cell r="A2" t="str">
            <v xml:space="preserve">de seguridad pública por programa </v>
          </cell>
        </row>
        <row r="3">
          <cell r="A3">
            <v>2013</v>
          </cell>
        </row>
      </sheetData>
      <sheetData sheetId="203"/>
      <sheetData sheetId="204">
        <row r="1">
          <cell r="A1" t="str">
            <v xml:space="preserve">Resumen de inversión de obras  por iniciar de infraestructura </v>
          </cell>
        </row>
        <row r="2">
          <cell r="A2" t="str">
            <v xml:space="preserve">de procuración de justicia por programa </v>
          </cell>
        </row>
        <row r="3">
          <cell r="A3">
            <v>2013</v>
          </cell>
        </row>
      </sheetData>
      <sheetData sheetId="205"/>
      <sheetData sheetId="206">
        <row r="1">
          <cell r="A1" t="str">
            <v xml:space="preserve">Resumen de inversión en obras por iniciar de infraestructura de turismo por programa </v>
          </cell>
        </row>
        <row r="2">
          <cell r="A2">
            <v>2013</v>
          </cell>
        </row>
      </sheetData>
      <sheetData sheetId="207"/>
      <sheetData sheetId="208"/>
      <sheetData sheetId="209">
        <row r="1">
          <cell r="A1" t="str">
            <v xml:space="preserve">Resumen de inversión de obras por iniciar de infraestructura de salud por programa </v>
          </cell>
        </row>
        <row r="2">
          <cell r="A2">
            <v>2013</v>
          </cell>
        </row>
      </sheetData>
      <sheetData sheetId="210"/>
      <sheetData sheetId="211"/>
      <sheetData sheetId="212"/>
      <sheetData sheetId="213">
        <row r="1">
          <cell r="A1" t="str">
            <v xml:space="preserve">Resumen de inversión de obras por iniciar de infraestructura </v>
          </cell>
        </row>
        <row r="2">
          <cell r="A2" t="str">
            <v xml:space="preserve">urbana (vivienda digna) por programa </v>
          </cell>
        </row>
        <row r="3">
          <cell r="A3">
            <v>2013</v>
          </cell>
        </row>
      </sheetData>
      <sheetData sheetId="214"/>
      <sheetData sheetId="215">
        <row r="1">
          <cell r="A1" t="str">
            <v xml:space="preserve">Resumen de inversión de obras por iniciar de infraestructura carretera por programa </v>
          </cell>
        </row>
        <row r="2">
          <cell r="A2">
            <v>2013</v>
          </cell>
        </row>
      </sheetData>
      <sheetData sheetId="216"/>
      <sheetData sheetId="217">
        <row r="1">
          <cell r="A1" t="str">
            <v xml:space="preserve">Resumen de inversión de obras en estado inconsistente por programa </v>
          </cell>
        </row>
        <row r="2">
          <cell r="A2">
            <v>2013</v>
          </cell>
        </row>
      </sheetData>
      <sheetData sheetId="218"/>
      <sheetData sheetId="219"/>
      <sheetData sheetId="220"/>
      <sheetData sheetId="221"/>
      <sheetData sheetId="222"/>
      <sheetData sheetId="223"/>
      <sheetData sheetId="224"/>
      <sheetData sheetId="225">
        <row r="1">
          <cell r="A1" t="str">
            <v xml:space="preserve">Resumen de inversión en obras concluidas de infraestructura </v>
          </cell>
        </row>
        <row r="2">
          <cell r="A2" t="str">
            <v xml:space="preserve">de educación básica por programa </v>
          </cell>
        </row>
        <row r="3">
          <cell r="A3">
            <v>2013</v>
          </cell>
        </row>
      </sheetData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>
        <row r="1">
          <cell r="A1" t="str">
            <v xml:space="preserve">Resumen de inversión en obras concluidas de infraestructura </v>
          </cell>
        </row>
        <row r="2">
          <cell r="A2" t="str">
            <v xml:space="preserve">de educación media superior por programa </v>
          </cell>
        </row>
        <row r="3">
          <cell r="A3">
            <v>2013</v>
          </cell>
        </row>
      </sheetData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>
        <row r="1">
          <cell r="A1" t="str">
            <v xml:space="preserve">Resumen de inversión en obras concluidas de infraestructura </v>
          </cell>
        </row>
        <row r="2">
          <cell r="A2" t="str">
            <v xml:space="preserve">de educación superior por programa </v>
          </cell>
        </row>
        <row r="3">
          <cell r="A3">
            <v>2013</v>
          </cell>
        </row>
      </sheetData>
      <sheetData sheetId="248"/>
      <sheetData sheetId="249"/>
      <sheetData sheetId="250"/>
      <sheetData sheetId="251"/>
      <sheetData sheetId="252">
        <row r="1">
          <cell r="A1" t="str">
            <v xml:space="preserve">Resumen de inversión de obras en proceso de infraestructura de educación básica por programa </v>
          </cell>
        </row>
        <row r="2">
          <cell r="A2">
            <v>2013</v>
          </cell>
        </row>
      </sheetData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>
        <row r="1">
          <cell r="A1" t="str">
            <v xml:space="preserve">Resumen de inversión de obras en proceso de infraestructura </v>
          </cell>
        </row>
        <row r="2">
          <cell r="A2" t="str">
            <v xml:space="preserve">de educación media superior por programa </v>
          </cell>
        </row>
        <row r="3">
          <cell r="A3">
            <v>2013</v>
          </cell>
        </row>
      </sheetData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>
        <row r="1">
          <cell r="A1" t="str">
            <v xml:space="preserve">Resumen de inversión de obras en proceso de infraestructura </v>
          </cell>
        </row>
        <row r="2">
          <cell r="A2" t="str">
            <v xml:space="preserve">de educación superior por programa </v>
          </cell>
        </row>
        <row r="3">
          <cell r="A3">
            <v>2013</v>
          </cell>
        </row>
      </sheetData>
      <sheetData sheetId="273"/>
      <sheetData sheetId="274"/>
      <sheetData sheetId="275">
        <row r="1">
          <cell r="A1" t="str">
            <v xml:space="preserve">Resumen de inversión de obras  por iniciar de infraestructura  </v>
          </cell>
        </row>
        <row r="2">
          <cell r="A2" t="str">
            <v xml:space="preserve">de educación básica por programa </v>
          </cell>
        </row>
        <row r="3">
          <cell r="A3">
            <v>2013</v>
          </cell>
        </row>
      </sheetData>
      <sheetData sheetId="276"/>
      <sheetData sheetId="277">
        <row r="1">
          <cell r="A1" t="str">
            <v xml:space="preserve">Resumen de inversión de obras  por iniciar de infraestructura </v>
          </cell>
        </row>
        <row r="2">
          <cell r="A2" t="str">
            <v xml:space="preserve">de educación media superior por programa </v>
          </cell>
        </row>
        <row r="3">
          <cell r="A3">
            <v>2013</v>
          </cell>
        </row>
      </sheetData>
      <sheetData sheetId="278"/>
      <sheetData sheetId="279"/>
      <sheetData sheetId="280"/>
      <sheetData sheetId="281"/>
      <sheetData sheetId="282">
        <row r="1">
          <cell r="A1" t="str">
            <v xml:space="preserve">Resumen de inversión de obras  por iniciar de infraestructura </v>
          </cell>
        </row>
        <row r="2">
          <cell r="A2" t="str">
            <v xml:space="preserve">de educación superior por programa </v>
          </cell>
        </row>
        <row r="3">
          <cell r="A3">
            <v>2013</v>
          </cell>
        </row>
      </sheetData>
      <sheetData sheetId="283"/>
      <sheetData sheetId="284">
        <row r="1">
          <cell r="A1" t="str">
            <v xml:space="preserve">Resumen de inversión de obras  inconsistentes </v>
          </cell>
        </row>
        <row r="2">
          <cell r="A2" t="str">
            <v xml:space="preserve">de infraestructura de educación por programa </v>
          </cell>
        </row>
        <row r="3">
          <cell r="A3">
            <v>2013</v>
          </cell>
        </row>
      </sheetData>
      <sheetData sheetId="28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1ContraPortada"/>
      <sheetName val="Blanco"/>
      <sheetName val="Ubicacion fisica de áreas"/>
      <sheetName val="Restauración forestal"/>
      <sheetName val="Convenios"/>
      <sheetName val="Convenios (2)"/>
      <sheetName val="Acuerdos"/>
      <sheetName val="Acuerdos (2)"/>
      <sheetName val="Procedimientos"/>
      <sheetName val="Trámites a Municipios"/>
      <sheetName val="Zona M."/>
      <sheetName val="Zona M. (1)"/>
      <sheetName val="Zona M. (2)"/>
      <sheetName val="Educación formal"/>
      <sheetName val="Capacitación Normatividad Amb."/>
      <sheetName val="PACMUN"/>
      <sheetName val="PEACC MOR"/>
      <sheetName val="CCEDS "/>
      <sheetName val="CCEDS  (2)"/>
      <sheetName val="CEDU"/>
      <sheetName val="CEDU  (2)"/>
      <sheetName val="Denuncias"/>
      <sheetName val="Ordenamiento Ecolog."/>
      <sheetName val="Funcionarios Capacitados"/>
      <sheetName val="Programas Desarrollo Susten."/>
      <sheetName val="Inversión por municipio"/>
      <sheetName val="Resumen Programas"/>
      <sheetName val="Resumen Municipios"/>
      <sheetName val="Resumen Municipios (2)"/>
      <sheetName val="Resumen Municipios (3)"/>
      <sheetName val="Resumen Municipios (4)"/>
      <sheetName val="PIPE 2012"/>
      <sheetName val="PIPE 2013"/>
      <sheetName val="CULTURA AGUA 2012"/>
      <sheetName val="CULTURA AGUA 2013"/>
      <sheetName val="FAFEF 2012"/>
      <sheetName val="ZONAS RURALES 2012"/>
      <sheetName val="ZONAS RURALES 2013"/>
      <sheetName val="ZONAS RURALES 2013 (2)"/>
      <sheetName val=" AGUA LIMPIA 2012"/>
      <sheetName val=" AGUA LIMPIA 2013"/>
      <sheetName val="APAZU 2012"/>
      <sheetName val="APAZU 2012 (2)"/>
      <sheetName val="APAZU 2012 (3)"/>
      <sheetName val="APAZU 2012 (4)"/>
      <sheetName val="APAZU 2013"/>
      <sheetName val="APAZU 2013 (2)"/>
      <sheetName val="APAZU 2013 (3)"/>
      <sheetName val="APAZU 2013 (4)"/>
      <sheetName val="APAZU 2013 (5)"/>
      <sheetName val="reag FISE 07-10 (2012)"/>
      <sheetName val="PROTAR 2012"/>
      <sheetName val="PROTAR 2013"/>
      <sheetName val="PROGRAMA REGIONAL 2012"/>
      <sheetName val="FONDEN 2013"/>
      <sheetName val=" FISE 2012"/>
      <sheetName val="GERENCIA OPERATIVA 2012"/>
      <sheetName val="GERENCIA OPERATIVA 2013"/>
      <sheetName val="DISTRITOS DE RIEGO 2013"/>
      <sheetName val="UNIDADES DE RIEGO 2013"/>
      <sheetName val="UNIDADES DE RIEGO 2013 (2)"/>
      <sheetName val="COBERTURA AGUA"/>
      <sheetName val="PTAR"/>
      <sheetName val="PTAR (2)"/>
      <sheetName val="ESTAC METEOROL"/>
      <sheetName val="TEMP MEDIA MENS"/>
      <sheetName val="TEMP EXTR MEN"/>
      <sheetName val="TEMP EXTR MEN (2)"/>
      <sheetName val="TEMP EXTR MEN (3)"/>
      <sheetName val="PRECIPITACIÓN TOTAL MEN"/>
      <sheetName val="Serv público x placa y municipi"/>
      <sheetName val="Serv Pub. segun Itinerario"/>
      <sheetName val="Serv Pub. fuera del marc"/>
      <sheetName val="Serv. part por tipo placa (1)"/>
      <sheetName val="Servicio part. x tipo de placa "/>
      <sheetName val="Tramites de licencia x delegaci"/>
      <sheetName val="Licencias x Tipo y Delegacion"/>
    </sheetNames>
    <sheetDataSet>
      <sheetData sheetId="0"/>
      <sheetData sheetId="1"/>
      <sheetData sheetId="2">
        <row r="1">
          <cell r="A1" t="str">
            <v xml:space="preserve">Ubicación física de Áreas Naturales Protegidas </v>
          </cell>
        </row>
        <row r="2">
          <cell r="A2">
            <v>2013</v>
          </cell>
        </row>
        <row r="18">
          <cell r="A18" t="str">
            <v xml:space="preserve">Áreas Naturales Protegidas Estatales por municipio </v>
          </cell>
        </row>
        <row r="19">
          <cell r="A19" t="str">
            <v xml:space="preserve">2013 </v>
          </cell>
        </row>
      </sheetData>
      <sheetData sheetId="3">
        <row r="1">
          <cell r="A1" t="str">
            <v xml:space="preserve">Restauración con especies nativas de Selva Baja Caducifolia </v>
          </cell>
        </row>
        <row r="2">
          <cell r="A2">
            <v>2013</v>
          </cell>
        </row>
      </sheetData>
      <sheetData sheetId="4">
        <row r="1">
          <cell r="A1" t="str">
            <v xml:space="preserve">Convenios por los que el Estado asume de los municipios </v>
          </cell>
        </row>
        <row r="2">
          <cell r="A2" t="str">
            <v xml:space="preserve">funciones de administración urbana </v>
          </cell>
        </row>
        <row r="3">
          <cell r="A3">
            <v>2013</v>
          </cell>
        </row>
      </sheetData>
      <sheetData sheetId="5"/>
      <sheetData sheetId="6">
        <row r="1">
          <cell r="A1" t="str">
            <v xml:space="preserve">Acuerdos de colaboración con organizaciones públicas y </v>
          </cell>
        </row>
        <row r="2">
          <cell r="A2" t="str">
            <v xml:space="preserve">privadas en materia de desarrollo sustentable </v>
          </cell>
        </row>
        <row r="3">
          <cell r="A3">
            <v>2013</v>
          </cell>
        </row>
      </sheetData>
      <sheetData sheetId="7"/>
      <sheetData sheetId="8">
        <row r="1">
          <cell r="A1" t="str">
            <v xml:space="preserve">Procedimientos registrados en materia de derechos humanos </v>
          </cell>
        </row>
        <row r="2">
          <cell r="A2" t="str">
            <v xml:space="preserve">ambientales y urbanísticos con incidencia en municipios </v>
          </cell>
        </row>
        <row r="3">
          <cell r="A3">
            <v>2013</v>
          </cell>
        </row>
      </sheetData>
      <sheetData sheetId="9">
        <row r="1">
          <cell r="A1" t="str">
            <v xml:space="preserve">Trámites realizados en materia de administración urbana </v>
          </cell>
        </row>
        <row r="2">
          <cell r="A2" t="str">
            <v xml:space="preserve">2013 </v>
          </cell>
        </row>
      </sheetData>
      <sheetData sheetId="10">
        <row r="1">
          <cell r="A1" t="str">
            <v xml:space="preserve">Desarrollo Metropolitano del Estado de Morelos - Fondo Metropolitano </v>
          </cell>
        </row>
        <row r="2">
          <cell r="A2" t="str">
            <v xml:space="preserve">Ejercicio Fiscal 2012 Ejecutado en 2013 </v>
          </cell>
        </row>
      </sheetData>
      <sheetData sheetId="11"/>
      <sheetData sheetId="12"/>
      <sheetData sheetId="13">
        <row r="1">
          <cell r="A1" t="str">
            <v xml:space="preserve">Programas de Educación Formal </v>
          </cell>
        </row>
        <row r="2">
          <cell r="A2">
            <v>2013</v>
          </cell>
        </row>
      </sheetData>
      <sheetData sheetId="14">
        <row r="1">
          <cell r="A1" t="str">
            <v xml:space="preserve">Gobiernos municipales  capacitados </v>
          </cell>
        </row>
        <row r="2">
          <cell r="A2" t="str">
            <v xml:space="preserve">en materia de normatividad ambiental </v>
          </cell>
        </row>
        <row r="3">
          <cell r="A3">
            <v>2013</v>
          </cell>
        </row>
      </sheetData>
      <sheetData sheetId="15">
        <row r="1">
          <cell r="A1" t="str">
            <v xml:space="preserve">Capacitación y creación del documento </v>
          </cell>
        </row>
        <row r="2">
          <cell r="A2" t="str">
            <v xml:space="preserve">Plan  de Acción Climática Municipal (PACMUN) </v>
          </cell>
        </row>
        <row r="3">
          <cell r="A3">
            <v>2013</v>
          </cell>
        </row>
      </sheetData>
      <sheetData sheetId="16">
        <row r="1">
          <cell r="A1" t="str">
            <v xml:space="preserve">Avance del Plan Estatal de Acción ante el Cambio Climático en Morelos </v>
          </cell>
        </row>
        <row r="2">
          <cell r="A2" t="str">
            <v xml:space="preserve">2013 </v>
          </cell>
        </row>
      </sheetData>
      <sheetData sheetId="17">
        <row r="1">
          <cell r="A1" t="str">
            <v xml:space="preserve">Conformación del Consejo Consultivo Estatal para el Desarrollo Sustentable </v>
          </cell>
        </row>
        <row r="2">
          <cell r="A2">
            <v>2013</v>
          </cell>
        </row>
      </sheetData>
      <sheetData sheetId="18"/>
      <sheetData sheetId="19">
        <row r="1">
          <cell r="A1" t="str">
            <v xml:space="preserve">Conformación del Consejo Estatal de Desarrollo Urbano </v>
          </cell>
        </row>
        <row r="2">
          <cell r="A2">
            <v>2013</v>
          </cell>
        </row>
      </sheetData>
      <sheetData sheetId="20"/>
      <sheetData sheetId="21">
        <row r="1">
          <cell r="A1" t="str">
            <v xml:space="preserve">Inspecciones realizadas en materia ambiental </v>
          </cell>
        </row>
        <row r="2">
          <cell r="A2" t="str">
            <v xml:space="preserve">derivadas de diversas denuncias </v>
          </cell>
        </row>
        <row r="3">
          <cell r="A3" t="str">
            <v xml:space="preserve">2012 y 2013 </v>
          </cell>
        </row>
      </sheetData>
      <sheetData sheetId="22">
        <row r="1">
          <cell r="A1" t="str">
            <v xml:space="preserve">Ordenamiento Ecológico del Territorio </v>
          </cell>
        </row>
        <row r="2">
          <cell r="A2" t="str">
            <v>2012 y 2013</v>
          </cell>
        </row>
      </sheetData>
      <sheetData sheetId="23">
        <row r="1">
          <cell r="A1" t="str">
            <v xml:space="preserve">Funcionarios públicos capacitados en Sistemas de Información </v>
          </cell>
        </row>
        <row r="2">
          <cell r="A2" t="str">
            <v xml:space="preserve">Estadística, Geográfica y Territorial por municipio </v>
          </cell>
        </row>
        <row r="3">
          <cell r="A3">
            <v>2013</v>
          </cell>
        </row>
      </sheetData>
      <sheetData sheetId="24">
        <row r="1">
          <cell r="A1" t="str">
            <v xml:space="preserve">Actualizaciones del Programa Municipal de Desarrollo Urbano Sustentable </v>
          </cell>
        </row>
        <row r="2">
          <cell r="A2" t="str">
            <v>2012 y 2013</v>
          </cell>
        </row>
      </sheetData>
      <sheetData sheetId="25">
        <row r="1">
          <cell r="A1" t="str">
            <v xml:space="preserve">Resumen de inversión pública en el sector hídrico por municipio </v>
          </cell>
        </row>
        <row r="2">
          <cell r="A2" t="str">
            <v>2012 y 2013</v>
          </cell>
        </row>
      </sheetData>
      <sheetData sheetId="26"/>
      <sheetData sheetId="27">
        <row r="1">
          <cell r="A1" t="str">
            <v xml:space="preserve">Resumen de inversión pública en el sector hídrico por programa y municipio </v>
          </cell>
        </row>
        <row r="2">
          <cell r="A2" t="str">
            <v xml:space="preserve">2012 y 2013 </v>
          </cell>
        </row>
      </sheetData>
      <sheetData sheetId="28"/>
      <sheetData sheetId="29"/>
      <sheetData sheetId="30"/>
      <sheetData sheetId="31">
        <row r="1">
          <cell r="A1" t="str">
            <v xml:space="preserve">Inversión pública en el sector hídrico por municipio y localidad </v>
          </cell>
        </row>
        <row r="2">
          <cell r="A2" t="str">
            <v xml:space="preserve">del Programa de Inversión Pública Estatal (PIPE) </v>
          </cell>
        </row>
        <row r="3">
          <cell r="A3">
            <v>2012</v>
          </cell>
        </row>
      </sheetData>
      <sheetData sheetId="32">
        <row r="1">
          <cell r="A1" t="str">
            <v xml:space="preserve">Inversión pública en el sector hídrico por municipio y localidad </v>
          </cell>
        </row>
        <row r="2">
          <cell r="A2" t="str">
            <v xml:space="preserve">del Programa de Inversión Pública Estatal (PIPE) </v>
          </cell>
        </row>
        <row r="3">
          <cell r="A3">
            <v>2013</v>
          </cell>
        </row>
      </sheetData>
      <sheetData sheetId="33">
        <row r="1">
          <cell r="A1" t="str">
            <v xml:space="preserve">Inversión pública en el sector hídrico por municipio </v>
          </cell>
        </row>
        <row r="2">
          <cell r="A2" t="str">
            <v xml:space="preserve">y localidad del Programa de Cultura del Agua </v>
          </cell>
        </row>
        <row r="3">
          <cell r="A3" t="str">
            <v xml:space="preserve">2012 </v>
          </cell>
        </row>
      </sheetData>
      <sheetData sheetId="34">
        <row r="1">
          <cell r="A1" t="str">
            <v xml:space="preserve">Inversión pública en el sector hídrico por municipio </v>
          </cell>
        </row>
        <row r="2">
          <cell r="A2" t="str">
            <v xml:space="preserve">y localidad del Programa de Cultura del Agua </v>
          </cell>
        </row>
        <row r="3">
          <cell r="A3" t="str">
            <v xml:space="preserve">2013 </v>
          </cell>
        </row>
      </sheetData>
      <sheetData sheetId="35">
        <row r="1">
          <cell r="A1" t="str">
            <v xml:space="preserve">Obras de aprovechamiento del agua por municipio y localidad del Fondo de Aportaciones </v>
          </cell>
        </row>
        <row r="2">
          <cell r="A2" t="str">
            <v xml:space="preserve">para el Fortalecimiento de las Entidades Federativas (FAFEF) </v>
          </cell>
        </row>
        <row r="3">
          <cell r="A3">
            <v>2012</v>
          </cell>
        </row>
      </sheetData>
      <sheetData sheetId="36">
        <row r="1">
          <cell r="A1" t="str">
            <v xml:space="preserve">Inversión pública en el sector hídrico por municipio y localidad del Programa para la Construcción y </v>
          </cell>
        </row>
        <row r="2">
          <cell r="A2" t="str">
            <v xml:space="preserve">Rehabilitación de Sistemas de Agua Potable y Saneamiento en Zonas Rurales </v>
          </cell>
        </row>
        <row r="3">
          <cell r="A3">
            <v>2012</v>
          </cell>
        </row>
      </sheetData>
      <sheetData sheetId="37">
        <row r="1">
          <cell r="A1" t="str">
            <v xml:space="preserve">Inversión pública en el sector hídrico por municipio y localidad del Programa para la Construcción y </v>
          </cell>
        </row>
        <row r="2">
          <cell r="A2" t="str">
            <v xml:space="preserve">Rehabilitación de Sistemas de Agua Potable y Saneamiento en Zonas Rurales </v>
          </cell>
        </row>
        <row r="3">
          <cell r="A3">
            <v>2013</v>
          </cell>
        </row>
      </sheetData>
      <sheetData sheetId="38"/>
      <sheetData sheetId="39">
        <row r="1">
          <cell r="A1" t="str">
            <v xml:space="preserve">Inversión pública en el sector hídrico por municipio y localidad del Programa Agua Limpia </v>
          </cell>
        </row>
        <row r="2">
          <cell r="A2" t="str">
            <v>2012</v>
          </cell>
        </row>
      </sheetData>
      <sheetData sheetId="40">
        <row r="1">
          <cell r="A1" t="str">
            <v xml:space="preserve">Inversión pública en el sector hídrico por municipio y localidad del Programa Agua Limpia </v>
          </cell>
        </row>
        <row r="2">
          <cell r="A2" t="str">
            <v>2013</v>
          </cell>
        </row>
      </sheetData>
      <sheetData sheetId="41">
        <row r="1">
          <cell r="A1" t="str">
            <v xml:space="preserve">Inversión pública en el sector hídrico por municipio y localidad del Programa de </v>
          </cell>
        </row>
        <row r="2">
          <cell r="A2" t="str">
            <v xml:space="preserve">Agua Potable, Alcantarillado y Saneamiento en Zonas Urbanas </v>
          </cell>
        </row>
        <row r="3">
          <cell r="A3">
            <v>2012</v>
          </cell>
        </row>
      </sheetData>
      <sheetData sheetId="42"/>
      <sheetData sheetId="43"/>
      <sheetData sheetId="44"/>
      <sheetData sheetId="45">
        <row r="1">
          <cell r="A1" t="str">
            <v xml:space="preserve">Inversión pública en el sector hídrico por municipio y localidad del Programa de </v>
          </cell>
        </row>
        <row r="2">
          <cell r="A2" t="str">
            <v xml:space="preserve">Agua Potable, Alcantarillado y Saneamiento en Zonas Urbanas </v>
          </cell>
        </row>
        <row r="3">
          <cell r="A3">
            <v>2013</v>
          </cell>
        </row>
      </sheetData>
      <sheetData sheetId="46"/>
      <sheetData sheetId="47"/>
      <sheetData sheetId="48"/>
      <sheetData sheetId="49"/>
      <sheetData sheetId="50">
        <row r="1">
          <cell r="A1" t="str">
            <v xml:space="preserve">Inversión pública en el sector hídrico por municipio y localidad del Programa </v>
          </cell>
        </row>
        <row r="2">
          <cell r="A2" t="str">
            <v xml:space="preserve">de Reasignación Fondo de Infraestructura Social Estatal (FISE) </v>
          </cell>
        </row>
        <row r="3">
          <cell r="A3" t="str">
            <v xml:space="preserve">2012 </v>
          </cell>
        </row>
      </sheetData>
      <sheetData sheetId="51">
        <row r="1">
          <cell r="A1" t="str">
            <v xml:space="preserve">Inversión pública en el sector hídrico por municipio y localidad del Programa </v>
          </cell>
        </row>
        <row r="2">
          <cell r="A2" t="str">
            <v xml:space="preserve">de Tratamiento de Aguas Residuales </v>
          </cell>
        </row>
        <row r="3">
          <cell r="A3" t="str">
            <v xml:space="preserve">2012 </v>
          </cell>
        </row>
      </sheetData>
      <sheetData sheetId="52">
        <row r="1">
          <cell r="A1" t="str">
            <v xml:space="preserve">Inversión pública en el sector hídrico por municipio y localidad del Programa  </v>
          </cell>
        </row>
        <row r="2">
          <cell r="A2" t="str">
            <v xml:space="preserve">de Tratamiento de Aguas Residuales </v>
          </cell>
        </row>
        <row r="3">
          <cell r="A3">
            <v>2013</v>
          </cell>
        </row>
      </sheetData>
      <sheetData sheetId="53"/>
      <sheetData sheetId="54">
        <row r="1">
          <cell r="A1" t="str">
            <v xml:space="preserve">Obras de aprovechamiento del agua por municipio y localidad </v>
          </cell>
        </row>
        <row r="2">
          <cell r="A2" t="str">
            <v xml:space="preserve">Fondo de Desastres Naturales (FONDEN) </v>
          </cell>
        </row>
        <row r="3">
          <cell r="A3" t="str">
            <v xml:space="preserve">2013 </v>
          </cell>
        </row>
      </sheetData>
      <sheetData sheetId="55">
        <row r="1">
          <cell r="A1" t="str">
            <v xml:space="preserve">Obras de aprovechamiento del agua por municipio y localidad </v>
          </cell>
        </row>
        <row r="2">
          <cell r="A2" t="str">
            <v xml:space="preserve">del Fondo de Infraestructura Social Estatal (FISE) </v>
          </cell>
        </row>
        <row r="3">
          <cell r="A3" t="str">
            <v xml:space="preserve">2012 </v>
          </cell>
        </row>
      </sheetData>
      <sheetData sheetId="56">
        <row r="1">
          <cell r="A1" t="str">
            <v xml:space="preserve">Obras de aprovechamiento del agua por municipio y localidad Gerencia Operativa </v>
          </cell>
        </row>
        <row r="2">
          <cell r="A2" t="str">
            <v xml:space="preserve">2012 </v>
          </cell>
        </row>
      </sheetData>
      <sheetData sheetId="57">
        <row r="1">
          <cell r="A1" t="str">
            <v xml:space="preserve">Obras de aprovechamiento del agua por municipio y localidad Gerencia Operativa </v>
          </cell>
        </row>
        <row r="2">
          <cell r="A2" t="str">
            <v xml:space="preserve">2013 </v>
          </cell>
        </row>
      </sheetData>
      <sheetData sheetId="58">
        <row r="1">
          <cell r="A1" t="str">
            <v xml:space="preserve">Inversión pública en el sector hídrico por municipio y localidad Programa de Rehabilitación, Modernización, </v>
          </cell>
        </row>
        <row r="2">
          <cell r="A2" t="str">
            <v xml:space="preserve">Tecnificación y Equipamiento de Distritos de Riego y Temporal Tecnificado </v>
          </cell>
        </row>
        <row r="3">
          <cell r="A3">
            <v>2013</v>
          </cell>
        </row>
      </sheetData>
      <sheetData sheetId="59">
        <row r="1">
          <cell r="A1" t="str">
            <v xml:space="preserve">Inversión pública en el sector hídrico por municipio y localidad del Programa de Rehabilitación, </v>
          </cell>
        </row>
        <row r="2">
          <cell r="A2" t="str">
            <v xml:space="preserve">Modernización, Tecnificación y Equipamiento de Unidades de Riego </v>
          </cell>
        </row>
        <row r="3">
          <cell r="A3">
            <v>2013</v>
          </cell>
        </row>
      </sheetData>
      <sheetData sheetId="60"/>
      <sheetData sheetId="61">
        <row r="1">
          <cell r="A1" t="str">
            <v xml:space="preserve">Cobertura del servicio de agua potable </v>
          </cell>
        </row>
        <row r="2">
          <cell r="A2">
            <v>2013</v>
          </cell>
        </row>
      </sheetData>
      <sheetData sheetId="62">
        <row r="1">
          <cell r="A1" t="str">
            <v xml:space="preserve">Plantas de Tratamiento de Aguas Residuales por municipio según operación </v>
          </cell>
        </row>
        <row r="2">
          <cell r="A2">
            <v>2013</v>
          </cell>
        </row>
      </sheetData>
      <sheetData sheetId="63"/>
      <sheetData sheetId="64">
        <row r="1">
          <cell r="A1" t="str">
            <v xml:space="preserve">Estaciones meteorológicas </v>
          </cell>
        </row>
        <row r="2">
          <cell r="A2">
            <v>2013</v>
          </cell>
        </row>
      </sheetData>
      <sheetData sheetId="65">
        <row r="1">
          <cell r="A1" t="str">
            <v xml:space="preserve">Temperatura media mensual y anual </v>
          </cell>
        </row>
        <row r="2">
          <cell r="A2" t="str">
            <v xml:space="preserve">(Grados centígrados) </v>
          </cell>
        </row>
      </sheetData>
      <sheetData sheetId="66">
        <row r="1">
          <cell r="A1" t="str">
            <v xml:space="preserve">Temperatura extrema en el mes </v>
          </cell>
        </row>
        <row r="2">
          <cell r="A2" t="str">
            <v xml:space="preserve">(Grados centígrados) </v>
          </cell>
        </row>
      </sheetData>
      <sheetData sheetId="67"/>
      <sheetData sheetId="68"/>
      <sheetData sheetId="69">
        <row r="1">
          <cell r="A1" t="str">
            <v xml:space="preserve">Precipitación pluvial total mensual y anual </v>
          </cell>
        </row>
        <row r="2">
          <cell r="A2" t="str">
            <v xml:space="preserve">(Milímetros) </v>
          </cell>
        </row>
      </sheetData>
      <sheetData sheetId="70">
        <row r="1">
          <cell r="A1" t="str">
            <v xml:space="preserve">Vehículos de servicio público por modalidad y municipio </v>
          </cell>
        </row>
        <row r="2">
          <cell r="A2" t="str">
            <v xml:space="preserve">2012 y 2013 </v>
          </cell>
        </row>
      </sheetData>
      <sheetData sheetId="71">
        <row r="1">
          <cell r="A1" t="str">
            <v xml:space="preserve">Vehículos de servicio público por municipio según itinerario </v>
          </cell>
        </row>
        <row r="2">
          <cell r="A2" t="str">
            <v xml:space="preserve">2012 y 2013 </v>
          </cell>
        </row>
      </sheetData>
      <sheetData sheetId="72">
        <row r="1">
          <cell r="A1" t="str">
            <v xml:space="preserve">Vehículos de servicio público fuera de la vigencia legal por municipio </v>
          </cell>
        </row>
        <row r="2">
          <cell r="A2" t="str">
            <v xml:space="preserve">2012 y 2013 </v>
          </cell>
        </row>
      </sheetData>
      <sheetData sheetId="73">
        <row r="1">
          <cell r="A1" t="str">
            <v xml:space="preserve">Parque de vehículos particulares por tipo de placa </v>
          </cell>
        </row>
        <row r="2">
          <cell r="A2" t="str">
            <v xml:space="preserve">2012 </v>
          </cell>
        </row>
      </sheetData>
      <sheetData sheetId="74">
        <row r="1">
          <cell r="A1" t="str">
            <v xml:space="preserve">Parque de vehículos particulares por tipo de placa </v>
          </cell>
        </row>
        <row r="2">
          <cell r="A2" t="str">
            <v xml:space="preserve">2013 </v>
          </cell>
        </row>
      </sheetData>
      <sheetData sheetId="75">
        <row r="1">
          <cell r="A1" t="str">
            <v xml:space="preserve">Trámites de licencias por delegación </v>
          </cell>
        </row>
        <row r="2">
          <cell r="A2" t="str">
            <v xml:space="preserve">2012 y 2013 </v>
          </cell>
        </row>
      </sheetData>
      <sheetData sheetId="76">
        <row r="1">
          <cell r="A1" t="str">
            <v xml:space="preserve">Licencias de conducir por tipo y delegación  </v>
          </cell>
        </row>
        <row r="2">
          <cell r="A2" t="str">
            <v>2012 y 2013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1ContraPortada"/>
      <sheetName val="Blanco"/>
      <sheetName val="Inf. y Comunicación"/>
      <sheetName val="Cursos de Capacitación"/>
      <sheetName val="Prog desarrollo Humano"/>
      <sheetName val="Declaraciones"/>
      <sheetName val="Auditorías 2011-12"/>
      <sheetName val="Quejas y Denuncias"/>
      <sheetName val="Responsabilidad y sancionesa A."/>
      <sheetName val="Actividades Recaudación"/>
      <sheetName val="Vigilancias"/>
      <sheetName val="Multas"/>
      <sheetName val="Mandamientos"/>
      <sheetName val="Actos Fiscalización"/>
      <sheetName val="Institu de crédito"/>
      <sheetName val="PROCU ESTATAL"/>
      <sheetName val="PROCU FEDERAL"/>
      <sheetName val="Proyecto Global x unid. de gast"/>
      <sheetName val="Proyecto URG (1-SG)"/>
      <sheetName val="Proyecto URG (1-SG) (2)"/>
      <sheetName val="Proyecto URG (2-SH)"/>
      <sheetName val="Proyecto URG (2-SH) 2"/>
      <sheetName val="Proyecto URG(3-FGE) "/>
      <sheetName val="Proyecto URG(3-FGE)  (2)"/>
      <sheetName val="Proyecto URG(4-SC)"/>
      <sheetName val="Proyecto URG(5 Cultura)"/>
      <sheetName val="Proyecto URG(5 Cultura) (2)"/>
      <sheetName val="Proyecto URG(7-SDSoc "/>
      <sheetName val="Proyecto URG(7-SDSoc) 2"/>
      <sheetName val="Proyecto URG (9-SDE)"/>
      <sheetName val="Proyecto URG (9-SDE) (2)"/>
      <sheetName val="Proyecto URG (10-SE)"/>
      <sheetName val="Proyecto URG (10-SE 2)"/>
      <sheetName val="Proyecto URG (14-SOP)"/>
      <sheetName val="Proyecto URG (16-CESP)"/>
      <sheetName val="Proyecto URG(17-STra)"/>
      <sheetName val="Proyecto URG(21- SESESP)"/>
      <sheetName val="Proyecto URG (6-SDA)"/>
      <sheetName val="Proyecto URG (6-SDA) 2"/>
      <sheetName val="Proyecto URG(8-SDSust "/>
      <sheetName val="Proyecto URG(8-SDSust) 2"/>
      <sheetName val="Proyecto URG (11-SIyC)"/>
      <sheetName val="Proyecto URG (12-SICyT)"/>
      <sheetName val="Proyecto URG (13-SMT"/>
      <sheetName val="Proyecto URG (15-SS)"/>
      <sheetName val="Proyecto URG (15-SS) (2)"/>
      <sheetName val="Proyecto URG (15-SS) (3)"/>
      <sheetName val="Proyecto URG (15-SS) (4)"/>
      <sheetName val="Proyecto URG(18-STur)"/>
      <sheetName val="Proyecto URG(18-STur)2"/>
      <sheetName val="Proyecto por URG(19-SA)"/>
      <sheetName val="Proyecto URG(20-CJ)"/>
      <sheetName val="Proyecto URG(23-RPE)"/>
      <sheetName val="Proyecto  URG (24-CEA)"/>
      <sheetName val="Indicadores PED"/>
      <sheetName val="Indicadores PED (2)"/>
      <sheetName val="Indicadores PED (3)"/>
      <sheetName val="Indicadores PED (4)"/>
      <sheetName val="Indicadores PED (5)"/>
      <sheetName val="Indicadores PED (6)"/>
      <sheetName val="Indicadores PED (7)"/>
      <sheetName val="Indicadores PED (8)"/>
      <sheetName val="Indicadores PED (9)"/>
      <sheetName val="Indicadores Anual"/>
      <sheetName val="Indicadores Anual (2)"/>
      <sheetName val="Indicadores Anual (3)"/>
      <sheetName val="Indicadores Anual (4)"/>
      <sheetName val="Indicadores Anual (5)"/>
      <sheetName val="Estadistica  personal 2011-2012"/>
      <sheetName val="Reporte de afiliatorios IMSS "/>
      <sheetName val="Reporte incapacidades IMSS "/>
      <sheetName val="Reporte pago de cuotas IMSS "/>
      <sheetName val="totales"/>
      <sheetName val="totales (2)"/>
      <sheetName val="totales (3)"/>
      <sheetName val="capacitación"/>
      <sheetName val="Asesoría Jurídica"/>
      <sheetName val="Pagos Servicios 2011-2012 (1)"/>
      <sheetName val="Pagos Servicios 2011-2012 (2)"/>
      <sheetName val="Pagos Servicios2011-2012 (3)"/>
      <sheetName val="Estadística Desarrollo Org."/>
      <sheetName val="Acciones Gestión Calidad"/>
      <sheetName val="balizaminto y señalamientos"/>
      <sheetName val="Reporte de Tickets"/>
      <sheetName val="Acciones Control Patrimonial"/>
      <sheetName val="1. Asuntos  Administrativos"/>
      <sheetName val="2. Asuntos Constitucionales"/>
      <sheetName val="3.Amparos"/>
      <sheetName val="4. Asuntos Contenciosos y Lab"/>
      <sheetName val="5. Ordenamientos Jurídicos"/>
      <sheetName val="6. Actualización Ordenamientos"/>
      <sheetName val="Proyectos Iniciativas 12-13"/>
      <sheetName val="InspeccionEventos 12-13"/>
      <sheetName val="Certificaciones 12-13"/>
      <sheetName val="Publicaciones 12-13"/>
      <sheetName val="Recaudacion 12-13"/>
      <sheetName val="Atenciones Ciudadanas 12-13"/>
      <sheetName val="Templos X Credo2012"/>
      <sheetName val="Templos X Credo 2013"/>
      <sheetName val="Templos x Municipio 2012"/>
      <sheetName val="Templos x Municipio 2013"/>
      <sheetName val="Pláticas prematrimoniales"/>
      <sheetName val="Conferencias"/>
      <sheetName val="Asesorías y boletines"/>
      <sheetName val="Libros demográficos"/>
      <sheetName val="Capacitacion x mpio 2013"/>
      <sheetName val="Capacitacion x mpio 2013 (2)"/>
      <sheetName val="Capacitación x Depend"/>
      <sheetName val="Capacitación x mpio"/>
      <sheetName val="Capacitacion x mpio (2) "/>
      <sheetName val="Capacitacion x mpio (3)"/>
      <sheetName val="Refugio Casa de la Mujer"/>
      <sheetName val="Asesorías Jurídicas 2013"/>
      <sheetName val="Asesorías Jurídicas x mpio 2013"/>
      <sheetName val="Atención Psicológica x mpio"/>
      <sheetName val="Totales de natalidad y mortalid"/>
      <sheetName val="Defuncionesxprinc. causas"/>
      <sheetName val="Defuncionesxprinc. causas (2)"/>
      <sheetName val="Trámites Anuales 11 - 12"/>
      <sheetName val="Tiempos de Respuesta 11 - 12"/>
      <sheetName val="Recaudación Anual 11- 12"/>
      <sheetName val="Adquisiciones de vivienda 2012"/>
      <sheetName val="Índice de titulación de viviend"/>
      <sheetName val="DIRECCIÓN GENERAL DE GOBIERNO"/>
      <sheetName val="Gestiones por área de atención"/>
      <sheetName val="Gestiones (Todas)"/>
      <sheetName val="Gestiones (Todas) (2)"/>
      <sheetName val="Gestiones (Todas) (3)"/>
      <sheetName val="Gestiones (Todas) (4)"/>
      <sheetName val="Gestiones (Todas) (5)"/>
      <sheetName val="Gestiones (Todas) (6)"/>
    </sheetNames>
    <sheetDataSet>
      <sheetData sheetId="0"/>
      <sheetData sheetId="1"/>
      <sheetData sheetId="2">
        <row r="1">
          <cell r="A1" t="str">
            <v xml:space="preserve">Prensa y número de campañas </v>
          </cell>
        </row>
        <row r="2">
          <cell r="A2" t="str">
            <v>2012 y 2013</v>
          </cell>
        </row>
      </sheetData>
      <sheetData sheetId="3">
        <row r="1">
          <cell r="A1" t="str">
            <v xml:space="preserve">Cursos y pláticas de capacitación en materia de Contraloría Social </v>
          </cell>
        </row>
        <row r="2">
          <cell r="A2" t="str">
            <v>2012 y 2013</v>
          </cell>
        </row>
      </sheetData>
      <sheetData sheetId="4">
        <row r="1">
          <cell r="A1" t="str">
            <v xml:space="preserve">Documentos captados en la red de buzones fijos de la Secretaría de la Contraloría </v>
          </cell>
        </row>
        <row r="2">
          <cell r="A2" t="str">
            <v xml:space="preserve">y móviles de los diferentes programas de desarrollo social </v>
          </cell>
        </row>
        <row r="3">
          <cell r="A3" t="str">
            <v>2012 y 2013</v>
          </cell>
        </row>
      </sheetData>
      <sheetData sheetId="5">
        <row r="1">
          <cell r="A1" t="str">
            <v xml:space="preserve">Entrega de declaraciones de situación patrimonial </v>
          </cell>
        </row>
        <row r="2">
          <cell r="A2" t="str">
            <v>2012 y 2013</v>
          </cell>
        </row>
      </sheetData>
      <sheetData sheetId="6">
        <row r="1">
          <cell r="A1" t="str">
            <v xml:space="preserve">Auditorías gubernamentales programadas y realizadas </v>
          </cell>
        </row>
        <row r="2">
          <cell r="A2" t="str">
            <v>2012 y 2013</v>
          </cell>
        </row>
      </sheetData>
      <sheetData sheetId="7">
        <row r="1">
          <cell r="A1" t="str">
            <v xml:space="preserve">Sistema Estatal de Quejas y Denuncias por concepto </v>
          </cell>
        </row>
        <row r="2">
          <cell r="A2" t="str">
            <v>2012 y 2013</v>
          </cell>
        </row>
      </sheetData>
      <sheetData sheetId="8">
        <row r="1">
          <cell r="A1" t="str">
            <v xml:space="preserve">Responsabilidades y sanciones administrativas </v>
          </cell>
        </row>
        <row r="2">
          <cell r="A2" t="str">
            <v xml:space="preserve">aplicadas a servidores públicos </v>
          </cell>
        </row>
        <row r="3">
          <cell r="A3" t="str">
            <v>2012 y 2013</v>
          </cell>
        </row>
      </sheetData>
      <sheetData sheetId="9">
        <row r="1">
          <cell r="A1" t="str">
            <v xml:space="preserve">Actividades de Recaudación </v>
          </cell>
        </row>
        <row r="2">
          <cell r="A2" t="str">
            <v>2012 y 2013</v>
          </cell>
        </row>
      </sheetData>
      <sheetData sheetId="10">
        <row r="1">
          <cell r="A1" t="str">
            <v xml:space="preserve">Vigilancias de obligaciones emitidas </v>
          </cell>
        </row>
        <row r="2">
          <cell r="A2" t="str">
            <v>2012 y 2013</v>
          </cell>
        </row>
      </sheetData>
      <sheetData sheetId="11">
        <row r="1">
          <cell r="A1" t="str">
            <v xml:space="preserve">Multas emitidas </v>
          </cell>
        </row>
        <row r="2">
          <cell r="A2" t="str">
            <v>2012 y 2013</v>
          </cell>
        </row>
      </sheetData>
      <sheetData sheetId="12">
        <row r="1">
          <cell r="A1" t="str">
            <v xml:space="preserve">Mandamientos de ejecución emitidos </v>
          </cell>
        </row>
        <row r="2">
          <cell r="A2" t="str">
            <v>2012 y 2013</v>
          </cell>
        </row>
      </sheetData>
      <sheetData sheetId="13">
        <row r="1">
          <cell r="A1" t="str">
            <v xml:space="preserve">Actos de fiscalización realizados, cifras recaudadas y liquidadas </v>
          </cell>
        </row>
        <row r="2">
          <cell r="A2" t="str">
            <v>2012 y 2013</v>
          </cell>
        </row>
      </sheetData>
      <sheetData sheetId="14">
        <row r="1">
          <cell r="A1" t="str">
            <v xml:space="preserve">Créditos otorgados a los trabajadores al servicio del Gobierno </v>
          </cell>
        </row>
        <row r="2">
          <cell r="A2" t="str">
            <v xml:space="preserve">del Estado de Morelos por tipo de crédito </v>
          </cell>
        </row>
        <row r="3">
          <cell r="A3" t="str">
            <v xml:space="preserve">2012 y 2013 </v>
          </cell>
        </row>
        <row r="25">
          <cell r="A25" t="str">
            <v xml:space="preserve">Consultas otorgadas a los trabajadores al servicio del Gobierno </v>
          </cell>
        </row>
        <row r="26">
          <cell r="A26" t="str">
            <v xml:space="preserve">del Estado de Morelos por tipo de consulta </v>
          </cell>
        </row>
        <row r="27">
          <cell r="A27" t="str">
            <v>2012 y 2013</v>
          </cell>
        </row>
      </sheetData>
      <sheetData sheetId="15">
        <row r="1">
          <cell r="A1" t="str">
            <v xml:space="preserve">Trámites de trabajo realizados </v>
          </cell>
        </row>
        <row r="2">
          <cell r="A2" t="str">
            <v xml:space="preserve">por la Procuraduría Fiscal (Estatal) </v>
          </cell>
        </row>
        <row r="3">
          <cell r="A3" t="str">
            <v>2013</v>
          </cell>
        </row>
      </sheetData>
      <sheetData sheetId="16">
        <row r="1">
          <cell r="A1" t="str">
            <v xml:space="preserve">Trámites de Trabajo realizados </v>
          </cell>
        </row>
        <row r="2">
          <cell r="A2" t="str">
            <v xml:space="preserve">por la Procuraduría Fiscal (Federal) </v>
          </cell>
        </row>
        <row r="3">
          <cell r="A3" t="str">
            <v>2013</v>
          </cell>
        </row>
      </sheetData>
      <sheetData sheetId="17">
        <row r="1">
          <cell r="A1" t="str">
            <v xml:space="preserve">Unidades Responsables de Gasto y número de proyectos </v>
          </cell>
        </row>
        <row r="2">
          <cell r="A2" t="str">
            <v xml:space="preserve">según Programa Operativo Anual por dependencia </v>
          </cell>
        </row>
        <row r="3">
          <cell r="A3" t="str">
            <v>2012 y 2013</v>
          </cell>
        </row>
      </sheetData>
      <sheetData sheetId="18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Gobierno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19"/>
      <sheetData sheetId="20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Hacienda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21"/>
      <sheetData sheetId="22">
        <row r="1">
          <cell r="A1" t="str">
            <v xml:space="preserve">Proyectos contemplados en el Programa Operativo Anual </v>
          </cell>
        </row>
        <row r="2">
          <cell r="A2" t="str">
            <v xml:space="preserve">de la Fiscalía General del Estado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23"/>
      <sheetData sheetId="24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la Contraloría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25">
        <row r="1">
          <cell r="A1" t="str">
            <v xml:space="preserve">Proyectos contemplados en el Programa Operativo Anual </v>
          </cell>
        </row>
        <row r="2">
          <cell r="A2" t="str">
            <v xml:space="preserve">de Cultura según Unidad Responsable de Gasto </v>
          </cell>
        </row>
        <row r="3">
          <cell r="A3" t="str">
            <v>2013</v>
          </cell>
        </row>
      </sheetData>
      <sheetData sheetId="26"/>
      <sheetData sheetId="27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Desarrollo Social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28"/>
      <sheetData sheetId="29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Economía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30"/>
      <sheetData sheetId="31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Educación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32"/>
      <sheetData sheetId="33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Obras Públicas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34">
        <row r="1">
          <cell r="A1" t="str">
            <v xml:space="preserve">Proyectos contemplados en el Programa Operativo Anual </v>
          </cell>
        </row>
        <row r="2">
          <cell r="A2" t="str">
            <v xml:space="preserve">de la Comisión Estatal de Seguridad Pública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35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del Trabajo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36">
        <row r="1">
          <cell r="A1" t="str">
            <v xml:space="preserve">Proyectos contemplados en el Programa Operativo Anual del Secretariado </v>
          </cell>
        </row>
        <row r="2">
          <cell r="A2" t="str">
            <v xml:space="preserve">Ejecutivo del Sistema de Seguridad Pública </v>
          </cell>
        </row>
        <row r="3">
          <cell r="A3" t="str">
            <v xml:space="preserve">según Unidad Responsable de Gasto </v>
          </cell>
        </row>
        <row r="4">
          <cell r="A4" t="str">
            <v>2013</v>
          </cell>
        </row>
      </sheetData>
      <sheetData sheetId="37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Desarrollo Agropecuario </v>
          </cell>
        </row>
        <row r="3">
          <cell r="A3" t="str">
            <v xml:space="preserve">según Unidad Responsable de Gasto </v>
          </cell>
        </row>
        <row r="4">
          <cell r="A4" t="str">
            <v>2013</v>
          </cell>
        </row>
      </sheetData>
      <sheetData sheetId="38"/>
      <sheetData sheetId="39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Desarrollo Sustentable </v>
          </cell>
        </row>
        <row r="3">
          <cell r="A3" t="str">
            <v xml:space="preserve">según Unidad Responsable de Gasto </v>
          </cell>
        </row>
        <row r="4">
          <cell r="A4" t="str">
            <v>2013</v>
          </cell>
        </row>
      </sheetData>
      <sheetData sheetId="40"/>
      <sheetData sheetId="41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Información y Comunicación </v>
          </cell>
        </row>
        <row r="3">
          <cell r="A3" t="str">
            <v xml:space="preserve">según Unidad Responsable de Gasto </v>
          </cell>
        </row>
        <row r="4">
          <cell r="A4" t="str">
            <v>2013</v>
          </cell>
        </row>
      </sheetData>
      <sheetData sheetId="42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Innovación, Ciencia y Tecnología </v>
          </cell>
        </row>
        <row r="3">
          <cell r="A3" t="str">
            <v xml:space="preserve">según Unidad Responsable de Gasto </v>
          </cell>
        </row>
        <row r="4">
          <cell r="A4" t="str">
            <v>2013</v>
          </cell>
        </row>
      </sheetData>
      <sheetData sheetId="43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Movilidad y Transporte </v>
          </cell>
        </row>
        <row r="3">
          <cell r="A3" t="str">
            <v xml:space="preserve">según Unidad Responsable de Gasto </v>
          </cell>
        </row>
        <row r="4">
          <cell r="A4" t="str">
            <v>2013</v>
          </cell>
        </row>
      </sheetData>
      <sheetData sheetId="44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Salud según 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45"/>
      <sheetData sheetId="46"/>
      <sheetData sheetId="47"/>
      <sheetData sheetId="48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Turismo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49"/>
      <sheetData sheetId="50">
        <row r="1">
          <cell r="A1" t="str">
            <v xml:space="preserve">Proyectos contemplados en el Programa Operativo Anual </v>
          </cell>
        </row>
        <row r="2">
          <cell r="A2" t="str">
            <v xml:space="preserve">de la Secretaría de Administración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51">
        <row r="1">
          <cell r="A1" t="str">
            <v xml:space="preserve">Proyectos contemplados en el Programa Operativo Anual </v>
          </cell>
        </row>
        <row r="2">
          <cell r="A2" t="str">
            <v xml:space="preserve">de la Consejería Jurídica según </v>
          </cell>
        </row>
        <row r="3">
          <cell r="A3" t="str">
            <v xml:space="preserve">Unidad Responsable de Gasto </v>
          </cell>
        </row>
        <row r="4">
          <cell r="A4" t="str">
            <v>2013</v>
          </cell>
        </row>
      </sheetData>
      <sheetData sheetId="52">
        <row r="1">
          <cell r="A1" t="str">
            <v xml:space="preserve">Proyecto contemplado en el Programa Operativo Anual </v>
          </cell>
        </row>
        <row r="2">
          <cell r="A2" t="str">
            <v xml:space="preserve">de la Representación del Poder Ejecutivo del Estado </v>
          </cell>
        </row>
        <row r="3">
          <cell r="A3" t="str">
            <v>2013</v>
          </cell>
        </row>
      </sheetData>
      <sheetData sheetId="53">
        <row r="1">
          <cell r="A1" t="str">
            <v xml:space="preserve">Proyectos contemplados en el Programa Operativo Anual </v>
          </cell>
        </row>
        <row r="2">
          <cell r="A2" t="str">
            <v xml:space="preserve">de la Comisión Estatal del Agua </v>
          </cell>
        </row>
        <row r="3">
          <cell r="A3" t="str">
            <v>2013</v>
          </cell>
        </row>
      </sheetData>
      <sheetData sheetId="54">
        <row r="1">
          <cell r="A1" t="str">
            <v xml:space="preserve">Indicadores del Plan Estatal de Desarrollo </v>
          </cell>
        </row>
        <row r="2">
          <cell r="A2" t="str">
            <v xml:space="preserve">2013 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">
          <cell r="A1" t="str">
            <v xml:space="preserve">Seguimiento anual de Indicadores del Plan Estatal de Desarrollo </v>
          </cell>
        </row>
        <row r="2">
          <cell r="A2" t="str">
            <v>2013</v>
          </cell>
        </row>
      </sheetData>
      <sheetData sheetId="64"/>
      <sheetData sheetId="65"/>
      <sheetData sheetId="66"/>
      <sheetData sheetId="67"/>
      <sheetData sheetId="68">
        <row r="1">
          <cell r="A1" t="str">
            <v xml:space="preserve">Personal ocupado del Poder Ejecutivo según mes </v>
          </cell>
        </row>
        <row r="2">
          <cell r="A2" t="str">
            <v>2012 y 2013</v>
          </cell>
        </row>
      </sheetData>
      <sheetData sheetId="69">
        <row r="1">
          <cell r="A1" t="str">
            <v xml:space="preserve">Reporte de actividades sobre movimientos afiliatorios tramitados ante el IMSS por mes </v>
          </cell>
        </row>
        <row r="2">
          <cell r="A2" t="str">
            <v>2012 y 2013</v>
          </cell>
        </row>
      </sheetData>
      <sheetData sheetId="70">
        <row r="1">
          <cell r="A1" t="str">
            <v xml:space="preserve">Reporte de actividades sobre incapacidades y subsidios emitidos por el IMSS según mes </v>
          </cell>
        </row>
        <row r="2">
          <cell r="A2" t="str">
            <v>2012 y 2013</v>
          </cell>
        </row>
      </sheetData>
      <sheetData sheetId="71">
        <row r="1">
          <cell r="A1" t="str">
            <v xml:space="preserve">Reporte de actividades sobre pago de cuotas patronales y retiro, cesantía y vejez ante el IMSS según mes </v>
          </cell>
        </row>
        <row r="2">
          <cell r="A2" t="str">
            <v>2012 y 2013</v>
          </cell>
        </row>
      </sheetData>
      <sheetData sheetId="72">
        <row r="1">
          <cell r="A1" t="str">
            <v xml:space="preserve">Número de empleados por grupo según mes </v>
          </cell>
        </row>
        <row r="2">
          <cell r="A2" t="str">
            <v>2012 y 2013</v>
          </cell>
        </row>
      </sheetData>
      <sheetData sheetId="73"/>
      <sheetData sheetId="74"/>
      <sheetData sheetId="75">
        <row r="1">
          <cell r="A1" t="str">
            <v xml:space="preserve">Estadística de capacitación al personal del Poder Ejecutivo </v>
          </cell>
        </row>
        <row r="2">
          <cell r="A2" t="str">
            <v>2012 y 2013</v>
          </cell>
        </row>
      </sheetData>
      <sheetData sheetId="76">
        <row r="1">
          <cell r="A1" t="str">
            <v xml:space="preserve">Acciones de Asesoría Jurídica y Acceso a la Información de la Secretaría de Administración </v>
          </cell>
        </row>
        <row r="2">
          <cell r="A2" t="str">
            <v>2012 y 2013</v>
          </cell>
        </row>
      </sheetData>
      <sheetData sheetId="77">
        <row r="1">
          <cell r="A1" t="str">
            <v xml:space="preserve">Importes Ejercidos y Tramitados por Servicios del Poder Ejecutivo </v>
          </cell>
        </row>
        <row r="2">
          <cell r="A2" t="str">
            <v>2012 y 2013</v>
          </cell>
        </row>
      </sheetData>
      <sheetData sheetId="78"/>
      <sheetData sheetId="79"/>
      <sheetData sheetId="80">
        <row r="1">
          <cell r="A1" t="str">
            <v xml:space="preserve">Estadística de acciones de Desarrollo Organizacional del Poder Ejecutivo </v>
          </cell>
        </row>
        <row r="2">
          <cell r="A2" t="str">
            <v>2012 y 2013</v>
          </cell>
        </row>
      </sheetData>
      <sheetData sheetId="81">
        <row r="1">
          <cell r="A1" t="str">
            <v xml:space="preserve">Estadística de Acciones para la Gestión de la Calidad en la Secretaría de Administración </v>
          </cell>
        </row>
        <row r="2">
          <cell r="A2" t="str">
            <v>2012 y 2013</v>
          </cell>
        </row>
      </sheetData>
      <sheetData sheetId="82">
        <row r="1">
          <cell r="A1" t="str">
            <v xml:space="preserve">Reporte de actividades Balizado, Señalamientos y Trabajos de impresión por mes </v>
          </cell>
        </row>
        <row r="2">
          <cell r="A2" t="str">
            <v>2012 y 2013</v>
          </cell>
        </row>
      </sheetData>
      <sheetData sheetId="83">
        <row r="1">
          <cell r="A1" t="str">
            <v xml:space="preserve">Reporte de Tickets de servicio generados en el Poder Ejecutivo </v>
          </cell>
        </row>
        <row r="2">
          <cell r="A2" t="str">
            <v>2012 y 2013</v>
          </cell>
        </row>
      </sheetData>
      <sheetData sheetId="84">
        <row r="1">
          <cell r="A1" t="str">
            <v xml:space="preserve">Acciones de Control de Bienes Muebles, Vehículos e Inmuebles Propiedad del Gobierno del Estado </v>
          </cell>
        </row>
        <row r="2">
          <cell r="A2" t="str">
            <v>2012 y 2013</v>
          </cell>
        </row>
      </sheetData>
      <sheetData sheetId="85">
        <row r="1">
          <cell r="A1" t="str">
            <v xml:space="preserve">Consultoría de Asuntos Administrativos por Secretarías </v>
          </cell>
        </row>
        <row r="2">
          <cell r="A2" t="str">
            <v xml:space="preserve">Dependencias y Entidades </v>
          </cell>
        </row>
        <row r="3">
          <cell r="A3" t="str">
            <v>2012 y 2013</v>
          </cell>
        </row>
      </sheetData>
      <sheetData sheetId="86">
        <row r="1">
          <cell r="A1" t="str">
            <v xml:space="preserve">Asuntos Constitucionales por municipio </v>
          </cell>
        </row>
        <row r="2">
          <cell r="A2" t="str">
            <v>2012 y 2013</v>
          </cell>
        </row>
      </sheetData>
      <sheetData sheetId="87">
        <row r="1">
          <cell r="A1" t="str">
            <v xml:space="preserve">Demandas de Amparo atendidas </v>
          </cell>
        </row>
        <row r="2">
          <cell r="A2" t="str">
            <v>2012 y 2013</v>
          </cell>
        </row>
      </sheetData>
      <sheetData sheetId="88">
        <row r="1">
          <cell r="A1" t="str">
            <v xml:space="preserve">Asuntos Contenciosos atendidos </v>
          </cell>
        </row>
        <row r="2">
          <cell r="A2" t="str">
            <v>2012 y 2013</v>
          </cell>
        </row>
      </sheetData>
      <sheetData sheetId="89">
        <row r="1">
          <cell r="A1" t="str">
            <v xml:space="preserve">Ordenamientos jurídicos analizados y publicados en el Periódico Oficial "Tierra y Libertad" </v>
          </cell>
        </row>
        <row r="2">
          <cell r="A2" t="str">
            <v xml:space="preserve">por Secretarías, Dependencias y Entidades, y Poder Legislativo </v>
          </cell>
        </row>
        <row r="3">
          <cell r="A3" t="str">
            <v>2012 y 2013</v>
          </cell>
        </row>
      </sheetData>
      <sheetData sheetId="90">
        <row r="1">
          <cell r="A1" t="str">
            <v xml:space="preserve">Ordenamientos jurídicos actualizados por Secretarías, Dependencias </v>
          </cell>
        </row>
        <row r="2">
          <cell r="A2" t="str">
            <v xml:space="preserve">y Entidades, y Poder Legislativo </v>
          </cell>
        </row>
        <row r="3">
          <cell r="A3" t="str">
            <v>2013</v>
          </cell>
        </row>
      </sheetData>
      <sheetData sheetId="91">
        <row r="1">
          <cell r="A1" t="str">
            <v xml:space="preserve">Proyectos de Iniciativas, Reformas y Observaciones a diversas Leyes </v>
          </cell>
        </row>
        <row r="2">
          <cell r="A2" t="str">
            <v xml:space="preserve">2012 y 2013, presentadas por distintas áreas del </v>
          </cell>
        </row>
        <row r="3">
          <cell r="A3" t="str">
            <v xml:space="preserve">Poder Ejecutivo en las que participó la </v>
          </cell>
        </row>
        <row r="4">
          <cell r="A4" t="str">
            <v xml:space="preserve">Coordinación General de Asesores </v>
          </cell>
        </row>
        <row r="5">
          <cell r="A5" t="str">
            <v xml:space="preserve">del Secretario de Gobierno </v>
          </cell>
        </row>
      </sheetData>
      <sheetData sheetId="92">
        <row r="1">
          <cell r="A1" t="str">
            <v xml:space="preserve">Autorización e Inspección de Eventos y Espectáculos Públicos </v>
          </cell>
        </row>
        <row r="2">
          <cell r="A2" t="str">
            <v>2012 y 2013</v>
          </cell>
        </row>
      </sheetData>
      <sheetData sheetId="93">
        <row r="1">
          <cell r="A1" t="str">
            <v xml:space="preserve">Certificaciones y Apostille de documentos </v>
          </cell>
        </row>
        <row r="2">
          <cell r="A2" t="str">
            <v>2012 y 2013</v>
          </cell>
        </row>
      </sheetData>
      <sheetData sheetId="94">
        <row r="1">
          <cell r="A1" t="str">
            <v xml:space="preserve">Publicaciones del Periódico Oficial "Tierra y Libertad" </v>
          </cell>
        </row>
        <row r="2">
          <cell r="A2" t="str">
            <v>2012 y 2013</v>
          </cell>
        </row>
      </sheetData>
      <sheetData sheetId="95">
        <row r="1">
          <cell r="A1" t="str">
            <v xml:space="preserve">Recaudación de Certificaciones y Apostille de documentos </v>
          </cell>
        </row>
        <row r="2">
          <cell r="A2" t="str">
            <v>2012 y 2013</v>
          </cell>
        </row>
      </sheetData>
      <sheetData sheetId="96">
        <row r="1">
          <cell r="A1" t="str">
            <v xml:space="preserve">Atenciones y Canalizaciones de Ciudadanos del Estado de Morelos </v>
          </cell>
        </row>
        <row r="2">
          <cell r="A2" t="str">
            <v xml:space="preserve">2012 y 2013 </v>
          </cell>
        </row>
        <row r="22">
          <cell r="A22" t="str">
            <v xml:space="preserve">Proyectos de Iniciativas, Reformas y Observaciones a diversas Leyes </v>
          </cell>
        </row>
        <row r="23">
          <cell r="A23" t="str">
            <v xml:space="preserve">2012 y 2013, presentadas por distintas áreas del </v>
          </cell>
        </row>
        <row r="24">
          <cell r="A24" t="str">
            <v xml:space="preserve">Poder Ejecutivo </v>
          </cell>
        </row>
      </sheetData>
      <sheetData sheetId="97">
        <row r="1">
          <cell r="A1" t="str">
            <v xml:space="preserve">Templos por credo religioso </v>
          </cell>
        </row>
        <row r="2">
          <cell r="A2" t="str">
            <v>2012</v>
          </cell>
        </row>
      </sheetData>
      <sheetData sheetId="98">
        <row r="1">
          <cell r="A1" t="str">
            <v xml:space="preserve">Templos por credo religioso </v>
          </cell>
        </row>
        <row r="2">
          <cell r="A2" t="str">
            <v>2013</v>
          </cell>
        </row>
      </sheetData>
      <sheetData sheetId="99">
        <row r="1">
          <cell r="A1" t="str">
            <v xml:space="preserve">Templos por credo religioso según municipio </v>
          </cell>
        </row>
        <row r="2">
          <cell r="A2">
            <v>2012</v>
          </cell>
        </row>
      </sheetData>
      <sheetData sheetId="100">
        <row r="1">
          <cell r="A1" t="str">
            <v xml:space="preserve">Templos por credo religioso según municipio </v>
          </cell>
        </row>
        <row r="2">
          <cell r="A2">
            <v>2013</v>
          </cell>
        </row>
      </sheetData>
      <sheetData sheetId="101">
        <row r="1">
          <cell r="A1" t="str">
            <v xml:space="preserve">Pláticas prematrimoniales a las parejas </v>
          </cell>
        </row>
        <row r="2">
          <cell r="A2" t="str">
            <v xml:space="preserve">que contraerán matrimonio por lo civil, </v>
          </cell>
        </row>
        <row r="3">
          <cell r="A3" t="str">
            <v xml:space="preserve">según mes de impartición </v>
          </cell>
        </row>
        <row r="4">
          <cell r="A4" t="str">
            <v>2012 y 2013</v>
          </cell>
        </row>
      </sheetData>
      <sheetData sheetId="102">
        <row r="1">
          <cell r="A1" t="str">
            <v xml:space="preserve">Jóvenes beneficiados con la impartición </v>
          </cell>
        </row>
        <row r="2">
          <cell r="A2" t="str">
            <v xml:space="preserve">de conferencias sociodemográficas </v>
          </cell>
        </row>
        <row r="3">
          <cell r="A3" t="str">
            <v>2012 y 2013</v>
          </cell>
        </row>
        <row r="12">
          <cell r="A12" t="str">
            <v xml:space="preserve">Número de niños y niñas del taller </v>
          </cell>
        </row>
        <row r="13">
          <cell r="A13" t="str">
            <v xml:space="preserve">mis vacaciones en la Biblioteca </v>
          </cell>
        </row>
        <row r="14">
          <cell r="A14" t="str">
            <v>2012 y 2013</v>
          </cell>
        </row>
      </sheetData>
      <sheetData sheetId="103">
        <row r="1">
          <cell r="A1" t="str">
            <v xml:space="preserve">Total de beneficiados con la atención </v>
          </cell>
        </row>
        <row r="2">
          <cell r="A2" t="str">
            <v xml:space="preserve">de asesorías demográficas </v>
          </cell>
        </row>
        <row r="3">
          <cell r="A3" t="str">
            <v>2012 y 2013</v>
          </cell>
        </row>
        <row r="13">
          <cell r="A13" t="str">
            <v xml:space="preserve">Beneficiados con la distribución de boletines demográficos </v>
          </cell>
        </row>
        <row r="14">
          <cell r="A14" t="str">
            <v>2012 y 2013</v>
          </cell>
        </row>
      </sheetData>
      <sheetData sheetId="104">
        <row r="1">
          <cell r="A1" t="str">
            <v xml:space="preserve">Total de beneficiados con la distribución de </v>
          </cell>
        </row>
        <row r="2">
          <cell r="A2" t="str">
            <v xml:space="preserve">libros demográficos </v>
          </cell>
        </row>
        <row r="3">
          <cell r="A3" t="str">
            <v>2012 y 2013</v>
          </cell>
        </row>
        <row r="14">
          <cell r="A14" t="str">
            <v xml:space="preserve">Beneficiados con la campaña de </v>
          </cell>
        </row>
        <row r="15">
          <cell r="A15" t="str">
            <v xml:space="preserve">Dibujo Infantil y Juvenil </v>
          </cell>
        </row>
        <row r="16">
          <cell r="A16" t="str">
            <v>2012 y 2013</v>
          </cell>
        </row>
      </sheetData>
      <sheetData sheetId="105">
        <row r="1">
          <cell r="A1" t="str">
            <v xml:space="preserve">Capacitación por municipio atendido </v>
          </cell>
        </row>
        <row r="2">
          <cell r="A2" t="str">
            <v>2013</v>
          </cell>
        </row>
      </sheetData>
      <sheetData sheetId="106"/>
      <sheetData sheetId="107">
        <row r="1">
          <cell r="A1" t="str">
            <v xml:space="preserve">Capacitación por  tema y dependencia visitada </v>
          </cell>
        </row>
        <row r="2">
          <cell r="A2" t="str">
            <v>2013</v>
          </cell>
        </row>
      </sheetData>
      <sheetData sheetId="108">
        <row r="1">
          <cell r="A1" t="str">
            <v xml:space="preserve">Capacitación por tema y municipio atendido </v>
          </cell>
        </row>
        <row r="2">
          <cell r="A2" t="str">
            <v>2013</v>
          </cell>
        </row>
      </sheetData>
      <sheetData sheetId="109"/>
      <sheetData sheetId="110"/>
      <sheetData sheetId="111">
        <row r="1">
          <cell r="A1" t="str">
            <v xml:space="preserve">Mujeres refugiadas con hijos </v>
          </cell>
        </row>
        <row r="2">
          <cell r="A2" t="str">
            <v>2013</v>
          </cell>
        </row>
      </sheetData>
      <sheetData sheetId="112">
        <row r="1">
          <cell r="A1" t="str">
            <v xml:space="preserve">Asesorías jurídicas modalidad de violencia </v>
          </cell>
        </row>
        <row r="2">
          <cell r="A2" t="str">
            <v>2013</v>
          </cell>
        </row>
      </sheetData>
      <sheetData sheetId="113">
        <row r="1">
          <cell r="A1" t="str">
            <v xml:space="preserve">Asesorías jurídicas por municipios de procedencia </v>
          </cell>
        </row>
        <row r="2">
          <cell r="A2" t="str">
            <v>2013</v>
          </cell>
        </row>
      </sheetData>
      <sheetData sheetId="114">
        <row r="1">
          <cell r="A1" t="str">
            <v xml:space="preserve">Atención Psicológica por municipio de procedencia </v>
          </cell>
        </row>
        <row r="2">
          <cell r="A2" t="str">
            <v>2013</v>
          </cell>
        </row>
      </sheetData>
      <sheetData sheetId="115">
        <row r="1">
          <cell r="A1" t="str">
            <v>Nacimientos y defunciones registrados según sexo por municipio</v>
          </cell>
        </row>
        <row r="2">
          <cell r="A2" t="str">
            <v xml:space="preserve">2012 y 2013 </v>
          </cell>
        </row>
        <row r="3">
          <cell r="A3"/>
        </row>
      </sheetData>
      <sheetData sheetId="116">
        <row r="1">
          <cell r="A1" t="str">
            <v xml:space="preserve">Defunciones registradas según principales causas de muerte por municipio </v>
          </cell>
        </row>
        <row r="2">
          <cell r="A2" t="str">
            <v>2012 y 2013</v>
          </cell>
        </row>
      </sheetData>
      <sheetData sheetId="117"/>
      <sheetData sheetId="118">
        <row r="1">
          <cell r="A1" t="str">
            <v xml:space="preserve">Trámites realizados por el Instituto de Servicios </v>
          </cell>
        </row>
        <row r="2">
          <cell r="A2" t="str">
            <v xml:space="preserve">Registrales y Catastrales del Estado de Morelos </v>
          </cell>
        </row>
        <row r="3">
          <cell r="A3" t="str">
            <v>2012 y 2013</v>
          </cell>
        </row>
      </sheetData>
      <sheetData sheetId="119">
        <row r="1">
          <cell r="A1" t="str">
            <v xml:space="preserve">Tiempos de respuesta en la inscripción de escrituras (días hábiles) </v>
          </cell>
        </row>
        <row r="2">
          <cell r="A2" t="str">
            <v>2012 y 2013</v>
          </cell>
        </row>
      </sheetData>
      <sheetData sheetId="120">
        <row r="1">
          <cell r="A1" t="str">
            <v xml:space="preserve">Recaudación anual de los trámites que se realizan </v>
          </cell>
        </row>
        <row r="2">
          <cell r="A2" t="str">
            <v xml:space="preserve">en el Instituto de Servicios Registrales y </v>
          </cell>
        </row>
        <row r="3">
          <cell r="A3" t="str">
            <v xml:space="preserve">Catastrales del Estado de Morelos </v>
          </cell>
        </row>
        <row r="4">
          <cell r="A4" t="str">
            <v>2012 y 2013</v>
          </cell>
        </row>
      </sheetData>
      <sheetData sheetId="121">
        <row r="1">
          <cell r="A1" t="str">
            <v xml:space="preserve">Adquisiciones de vivienda por costos </v>
          </cell>
        </row>
        <row r="2">
          <cell r="A2">
            <v>2013</v>
          </cell>
        </row>
      </sheetData>
      <sheetData sheetId="122">
        <row r="1">
          <cell r="A1" t="str">
            <v xml:space="preserve">Índice de nuevas viviendas tituladas </v>
          </cell>
        </row>
        <row r="2">
          <cell r="A2" t="str">
            <v xml:space="preserve">por Regularización </v>
          </cell>
        </row>
        <row r="3">
          <cell r="A3" t="str">
            <v>2013</v>
          </cell>
        </row>
      </sheetData>
      <sheetData sheetId="123">
        <row r="1">
          <cell r="A1" t="str">
            <v xml:space="preserve">Atención y Canalización de las </v>
          </cell>
        </row>
        <row r="2">
          <cell r="A2" t="str">
            <v xml:space="preserve">Peticiones Ciudadanas </v>
          </cell>
        </row>
        <row r="3">
          <cell r="A3" t="str">
            <v>2013</v>
          </cell>
        </row>
      </sheetData>
      <sheetData sheetId="124">
        <row r="1">
          <cell r="A1" t="str">
            <v xml:space="preserve">Gestiones por Área de Atención para la Ciudadanía </v>
          </cell>
        </row>
        <row r="2">
          <cell r="A2">
            <v>2013</v>
          </cell>
        </row>
      </sheetData>
      <sheetData sheetId="125">
        <row r="1">
          <cell r="A1" t="str">
            <v xml:space="preserve">Gestiones por Área de Atención desagregadas </v>
          </cell>
        </row>
        <row r="2">
          <cell r="A2">
            <v>2013</v>
          </cell>
        </row>
      </sheetData>
      <sheetData sheetId="126"/>
      <sheetData sheetId="127"/>
      <sheetData sheetId="128"/>
      <sheetData sheetId="129"/>
      <sheetData sheetId="1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dependen (Final)"/>
      <sheetName val="Índice General"/>
    </sheetNames>
    <sheetDataSet>
      <sheetData sheetId="0">
        <row r="1">
          <cell r="A1" t="str">
            <v>Directorio de las Dependencias del Poder Ejecutivo del Gobierno del Estado de Morelos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B98C2"/>
  </sheetPr>
  <dimension ref="A1:R191"/>
  <sheetViews>
    <sheetView showGridLines="0" view="pageBreakPreview" topLeftCell="A25" zoomScaleNormal="50" zoomScaleSheetLayoutView="100" workbookViewId="0">
      <selection activeCell="N16" sqref="N16"/>
    </sheetView>
  </sheetViews>
  <sheetFormatPr baseColWidth="10" defaultRowHeight="12.75" x14ac:dyDescent="0.2"/>
  <cols>
    <col min="1" max="9" width="11.42578125" style="2"/>
    <col min="10" max="10" width="7.28515625" style="2" customWidth="1"/>
    <col min="11" max="11" width="3.85546875" style="2" customWidth="1"/>
    <col min="12" max="16384" width="11.42578125" style="2"/>
  </cols>
  <sheetData>
    <row r="1" spans="1:18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</row>
    <row r="2" spans="1:18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1"/>
      <c r="M2" s="1"/>
      <c r="N2" s="1"/>
      <c r="O2" s="1"/>
      <c r="P2" s="1"/>
      <c r="Q2" s="1"/>
      <c r="R2" s="1"/>
    </row>
    <row r="3" spans="1:18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1"/>
      <c r="M3" s="1"/>
      <c r="N3" s="1"/>
      <c r="O3" s="1"/>
      <c r="P3" s="1"/>
      <c r="Q3" s="1"/>
      <c r="R3" s="1"/>
    </row>
    <row r="4" spans="1:18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1"/>
      <c r="M4" s="1"/>
      <c r="N4" s="1"/>
      <c r="O4" s="1"/>
      <c r="P4" s="1"/>
      <c r="Q4" s="1"/>
      <c r="R4" s="1"/>
    </row>
    <row r="5" spans="1:18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1"/>
      <c r="M5" s="1"/>
      <c r="N5" s="1"/>
      <c r="O5" s="1"/>
      <c r="P5" s="1"/>
      <c r="Q5" s="1"/>
      <c r="R5" s="1"/>
    </row>
    <row r="6" spans="1:18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1"/>
      <c r="M6" s="1"/>
      <c r="N6" s="1"/>
      <c r="O6" s="1"/>
      <c r="P6" s="1"/>
      <c r="Q6" s="1"/>
      <c r="R6" s="1"/>
    </row>
    <row r="7" spans="1:18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1"/>
      <c r="M7" s="1"/>
      <c r="N7" s="1"/>
      <c r="O7" s="1"/>
      <c r="P7" s="1"/>
      <c r="Q7" s="1"/>
      <c r="R7" s="1"/>
    </row>
    <row r="8" spans="1:18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1"/>
      <c r="M8" s="1"/>
      <c r="N8" s="1"/>
      <c r="O8" s="1"/>
      <c r="P8" s="1"/>
      <c r="Q8" s="1"/>
      <c r="R8" s="1"/>
    </row>
    <row r="9" spans="1:18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1"/>
      <c r="M9" s="1"/>
      <c r="N9" s="1"/>
      <c r="O9" s="1"/>
      <c r="P9" s="1"/>
      <c r="Q9" s="1"/>
      <c r="R9" s="1"/>
    </row>
    <row r="10" spans="1:18" x14ac:dyDescent="0.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1"/>
      <c r="M10" s="1"/>
      <c r="N10" s="1"/>
      <c r="O10" s="1"/>
      <c r="P10" s="1"/>
      <c r="Q10" s="1"/>
      <c r="R10" s="1"/>
    </row>
    <row r="11" spans="1:18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1"/>
      <c r="M11" s="1"/>
      <c r="N11" s="1"/>
      <c r="O11" s="1"/>
      <c r="P11" s="1"/>
      <c r="Q11" s="1"/>
      <c r="R11" s="1"/>
    </row>
    <row r="12" spans="1:18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1"/>
      <c r="M12" s="1"/>
      <c r="N12" s="1"/>
      <c r="O12" s="1"/>
      <c r="P12" s="1"/>
      <c r="Q12" s="1"/>
      <c r="R12" s="1"/>
    </row>
    <row r="13" spans="1:18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1"/>
      <c r="M13" s="1"/>
      <c r="N13" s="1"/>
      <c r="O13" s="1"/>
      <c r="P13" s="1"/>
      <c r="Q13" s="1"/>
      <c r="R13" s="1"/>
    </row>
    <row r="14" spans="1:18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1"/>
      <c r="M14" s="1"/>
      <c r="N14" s="1"/>
      <c r="O14" s="1"/>
      <c r="P14" s="1"/>
      <c r="Q14" s="1"/>
      <c r="R14" s="1"/>
    </row>
    <row r="15" spans="1:18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1"/>
      <c r="M15" s="1"/>
      <c r="N15" s="1"/>
      <c r="O15" s="1"/>
      <c r="P15" s="1"/>
      <c r="Q15" s="1"/>
      <c r="R15" s="1"/>
    </row>
    <row r="16" spans="1:18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 t="s">
        <v>0</v>
      </c>
      <c r="K16" s="45"/>
      <c r="L16" s="1"/>
      <c r="M16" s="1"/>
      <c r="N16" s="1"/>
      <c r="O16" s="1"/>
      <c r="P16" s="1"/>
      <c r="Q16" s="1"/>
      <c r="R16" s="1"/>
    </row>
    <row r="17" spans="1:18" x14ac:dyDescent="0.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1"/>
      <c r="M17" s="1"/>
      <c r="N17" s="1"/>
      <c r="O17" s="1"/>
      <c r="P17" s="1"/>
      <c r="Q17" s="1"/>
      <c r="R17" s="1"/>
    </row>
    <row r="18" spans="1:18" x14ac:dyDescent="0.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1"/>
      <c r="M18" s="1"/>
      <c r="N18" s="1"/>
      <c r="O18" s="1"/>
      <c r="P18" s="1"/>
      <c r="Q18" s="1"/>
      <c r="R18" s="1"/>
    </row>
    <row r="19" spans="1:18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1"/>
      <c r="M19" s="1"/>
      <c r="N19" s="1"/>
      <c r="O19" s="1"/>
      <c r="P19" s="1"/>
      <c r="Q19" s="1"/>
      <c r="R19" s="1"/>
    </row>
    <row r="20" spans="1:18" x14ac:dyDescent="0.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1"/>
      <c r="M20" s="1"/>
      <c r="N20" s="1"/>
      <c r="O20" s="1"/>
      <c r="P20" s="1"/>
      <c r="Q20" s="1"/>
      <c r="R20" s="1"/>
    </row>
    <row r="21" spans="1:18" s="4" customFormat="1" ht="18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3"/>
      <c r="M21" s="3"/>
      <c r="N21" s="3"/>
      <c r="O21" s="3"/>
      <c r="P21" s="3"/>
      <c r="Q21" s="3"/>
      <c r="R21" s="3"/>
    </row>
    <row r="22" spans="1:18" s="4" customFormat="1" ht="18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3"/>
      <c r="M22" s="3"/>
      <c r="N22" s="3"/>
      <c r="O22" s="3"/>
      <c r="P22" s="3"/>
      <c r="Q22" s="3"/>
      <c r="R22" s="3"/>
    </row>
    <row r="23" spans="1:18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1"/>
      <c r="M23" s="1"/>
      <c r="N23" s="1"/>
      <c r="O23" s="1"/>
      <c r="P23" s="1"/>
      <c r="Q23" s="1"/>
      <c r="R23" s="1"/>
    </row>
    <row r="24" spans="1:18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1"/>
      <c r="M24" s="1"/>
      <c r="N24" s="1"/>
      <c r="O24" s="1"/>
      <c r="P24" s="1"/>
      <c r="Q24" s="1"/>
      <c r="R24" s="1"/>
    </row>
    <row r="25" spans="1:18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1"/>
      <c r="M25" s="1"/>
      <c r="N25" s="1"/>
      <c r="O25" s="1"/>
      <c r="P25" s="1"/>
      <c r="Q25" s="1"/>
      <c r="R25" s="1"/>
    </row>
    <row r="26" spans="1:18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1"/>
      <c r="M26" s="1"/>
      <c r="N26" s="1"/>
      <c r="O26" s="1"/>
      <c r="P26" s="1"/>
      <c r="Q26" s="1"/>
      <c r="R26" s="1"/>
    </row>
    <row r="27" spans="1:18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1"/>
      <c r="M27" s="1"/>
      <c r="N27" s="1"/>
      <c r="O27" s="1"/>
      <c r="P27" s="1"/>
      <c r="Q27" s="1"/>
      <c r="R27" s="1"/>
    </row>
    <row r="28" spans="1:18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1"/>
      <c r="M28" s="1"/>
      <c r="N28" s="1"/>
      <c r="O28" s="1"/>
      <c r="P28" s="1"/>
      <c r="Q28" s="1"/>
      <c r="R28" s="1"/>
    </row>
    <row r="29" spans="1:18" ht="13.5" customHeight="1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1"/>
      <c r="M29" s="1"/>
      <c r="N29" s="1"/>
      <c r="O29" s="1"/>
      <c r="P29" s="1"/>
      <c r="Q29" s="1"/>
      <c r="R29" s="1"/>
    </row>
    <row r="30" spans="1:18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1"/>
      <c r="M30" s="1"/>
      <c r="N30" s="1"/>
      <c r="O30" s="1"/>
      <c r="P30" s="1"/>
      <c r="Q30" s="1"/>
      <c r="R30" s="1"/>
    </row>
    <row r="31" spans="1:18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1"/>
      <c r="M31" s="1"/>
      <c r="N31" s="1"/>
      <c r="O31" s="1"/>
      <c r="P31" s="1"/>
      <c r="Q31" s="1"/>
      <c r="R31" s="1"/>
    </row>
    <row r="32" spans="1:18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1"/>
      <c r="M32" s="1"/>
      <c r="N32" s="1"/>
      <c r="O32" s="1"/>
      <c r="P32" s="1"/>
      <c r="Q32" s="1"/>
      <c r="R32" s="1"/>
    </row>
    <row r="33" spans="1:18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1"/>
      <c r="M33" s="1"/>
      <c r="N33" s="1"/>
      <c r="O33" s="1"/>
      <c r="P33" s="1"/>
      <c r="Q33" s="1"/>
      <c r="R33" s="1"/>
    </row>
    <row r="34" spans="1:18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1"/>
      <c r="M34" s="1"/>
      <c r="N34" s="1"/>
      <c r="O34" s="1"/>
      <c r="P34" s="1"/>
      <c r="Q34" s="1"/>
      <c r="R34" s="1"/>
    </row>
    <row r="35" spans="1:18" x14ac:dyDescent="0.2">
      <c r="K35" s="1"/>
      <c r="L35" s="1"/>
      <c r="M35" s="1"/>
      <c r="N35" s="1"/>
      <c r="O35" s="1"/>
      <c r="P35" s="1"/>
      <c r="Q35" s="1"/>
      <c r="R35" s="1"/>
    </row>
    <row r="36" spans="1:18" ht="3.75" customHeight="1" x14ac:dyDescent="0.2">
      <c r="K36" s="1"/>
      <c r="L36" s="1"/>
      <c r="M36" s="1"/>
      <c r="N36" s="1"/>
      <c r="O36" s="1"/>
      <c r="P36" s="1"/>
      <c r="Q36" s="1"/>
      <c r="R36" s="1"/>
    </row>
    <row r="37" spans="1:18" x14ac:dyDescent="0.2">
      <c r="K37" s="1"/>
      <c r="L37" s="1"/>
      <c r="M37" s="1"/>
      <c r="N37" s="1"/>
      <c r="O37" s="1"/>
      <c r="P37" s="1"/>
      <c r="Q37" s="1"/>
      <c r="R37" s="1"/>
    </row>
    <row r="38" spans="1:18" x14ac:dyDescent="0.2">
      <c r="K38" s="1"/>
      <c r="L38" s="1"/>
      <c r="M38" s="1"/>
      <c r="N38" s="1"/>
      <c r="O38" s="1"/>
      <c r="P38" s="1"/>
      <c r="Q38" s="1"/>
      <c r="R38" s="1"/>
    </row>
    <row r="39" spans="1:18" x14ac:dyDescent="0.2">
      <c r="K39" s="1"/>
      <c r="L39" s="1"/>
      <c r="M39" s="1"/>
      <c r="N39" s="1"/>
      <c r="O39" s="1"/>
      <c r="P39" s="1"/>
      <c r="Q39" s="1"/>
      <c r="R39" s="1"/>
    </row>
    <row r="40" spans="1:18" x14ac:dyDescent="0.2">
      <c r="K40" s="1"/>
      <c r="L40" s="1"/>
      <c r="M40" s="1"/>
      <c r="N40" s="1"/>
      <c r="O40" s="1"/>
      <c r="P40" s="1"/>
      <c r="Q40" s="1"/>
      <c r="R40" s="1"/>
    </row>
    <row r="41" spans="1:18" x14ac:dyDescent="0.2">
      <c r="K41" s="1"/>
      <c r="L41" s="1"/>
      <c r="M41" s="1"/>
      <c r="N41" s="1"/>
      <c r="O41" s="1"/>
      <c r="P41" s="1"/>
      <c r="Q41" s="1"/>
      <c r="R41" s="1"/>
    </row>
    <row r="42" spans="1:18" x14ac:dyDescent="0.2">
      <c r="K42" s="1"/>
      <c r="L42" s="1"/>
      <c r="M42" s="1"/>
      <c r="N42" s="1"/>
      <c r="O42" s="1"/>
      <c r="P42" s="1"/>
      <c r="Q42" s="1"/>
      <c r="R42" s="1"/>
    </row>
    <row r="43" spans="1:18" x14ac:dyDescent="0.2">
      <c r="K43" s="1"/>
      <c r="L43" s="1"/>
      <c r="M43" s="1"/>
      <c r="N43" s="1"/>
      <c r="O43" s="1"/>
      <c r="P43" s="1"/>
      <c r="Q43" s="1"/>
      <c r="R43" s="1"/>
    </row>
    <row r="44" spans="1:18" x14ac:dyDescent="0.2">
      <c r="K44" s="1"/>
      <c r="L44" s="1"/>
      <c r="M44" s="1"/>
      <c r="N44" s="1"/>
      <c r="O44" s="1"/>
      <c r="P44" s="1"/>
      <c r="Q44" s="1"/>
      <c r="R44" s="1"/>
    </row>
    <row r="45" spans="1:18" x14ac:dyDescent="0.2">
      <c r="K45" s="1"/>
      <c r="L45" s="1"/>
      <c r="M45" s="1"/>
      <c r="N45" s="1"/>
      <c r="O45" s="1"/>
      <c r="P45" s="1"/>
      <c r="Q45" s="1"/>
      <c r="R45" s="1"/>
    </row>
    <row r="187" spans="1:1" x14ac:dyDescent="0.2">
      <c r="A187" s="2" t="s">
        <v>1</v>
      </c>
    </row>
    <row r="188" spans="1:1" x14ac:dyDescent="0.2">
      <c r="A188" s="5"/>
    </row>
    <row r="189" spans="1:1" x14ac:dyDescent="0.2">
      <c r="A189" s="2" t="s">
        <v>2</v>
      </c>
    </row>
    <row r="190" spans="1:1" x14ac:dyDescent="0.2">
      <c r="A190" s="2" t="s">
        <v>3</v>
      </c>
    </row>
    <row r="191" spans="1:1" x14ac:dyDescent="0.2">
      <c r="A191" s="2" t="s">
        <v>4</v>
      </c>
    </row>
  </sheetData>
  <printOptions horizontalCentered="1" verticalCentered="1"/>
  <pageMargins left="0.98425196850393704" right="0.39370078740157483" top="0.39370078740157483" bottom="0.39370078740157483" header="0" footer="0"/>
  <pageSetup paperSize="12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B98C2"/>
  </sheetPr>
  <dimension ref="A1:P11"/>
  <sheetViews>
    <sheetView showGridLines="0" tabSelected="1" view="pageBreakPreview" zoomScale="70" zoomScaleNormal="60" zoomScaleSheetLayoutView="70" workbookViewId="0">
      <selection activeCell="N16" sqref="N16"/>
    </sheetView>
  </sheetViews>
  <sheetFormatPr baseColWidth="10" defaultRowHeight="12.75" x14ac:dyDescent="0.2"/>
  <cols>
    <col min="1" max="15" width="8" style="6" customWidth="1"/>
    <col min="16" max="16" width="10.28515625" style="6" customWidth="1"/>
    <col min="17" max="16384" width="11.42578125" style="6"/>
  </cols>
  <sheetData>
    <row r="1" spans="1:16" ht="20.25" customHeight="1" x14ac:dyDescent="0.2">
      <c r="A1" s="83" t="s">
        <v>21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38.25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30" x14ac:dyDescent="0.2">
      <c r="A3" s="84" t="s">
        <v>22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ht="19.5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ht="15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ht="16.5" customHeight="1" x14ac:dyDescent="0.2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pans="1:16" ht="59.25" customHeight="1" x14ac:dyDescent="0.2"/>
    <row r="8" spans="1:16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</sheetData>
  <mergeCells count="5">
    <mergeCell ref="A1:P2"/>
    <mergeCell ref="A3:P3"/>
    <mergeCell ref="A4:P4"/>
    <mergeCell ref="A5:P5"/>
    <mergeCell ref="A6:P6"/>
  </mergeCells>
  <printOptions horizontalCentered="1" verticalCentered="1"/>
  <pageMargins left="0.98425196850393704" right="0.39370078740157483" top="0.39370078740157483" bottom="0.39370078740157483" header="0" footer="0.59055118110236227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B98C2"/>
  </sheetPr>
  <dimension ref="A1:P2187"/>
  <sheetViews>
    <sheetView showGridLines="0" view="pageBreakPreview" topLeftCell="A46" zoomScaleNormal="100" zoomScaleSheetLayoutView="100" workbookViewId="0">
      <selection activeCell="N16" sqref="N16"/>
    </sheetView>
  </sheetViews>
  <sheetFormatPr baseColWidth="10" defaultRowHeight="12.75" x14ac:dyDescent="0.2"/>
  <cols>
    <col min="1" max="1" width="4.28515625" style="10" customWidth="1"/>
    <col min="2" max="2" width="139.5703125" style="22" customWidth="1"/>
    <col min="3" max="3" width="8" style="43" customWidth="1"/>
    <col min="4" max="4" width="3.42578125" style="10" hidden="1" customWidth="1"/>
    <col min="5" max="16384" width="11.42578125" style="10"/>
  </cols>
  <sheetData>
    <row r="1" spans="1:8" ht="14.25" customHeight="1" x14ac:dyDescent="0.2">
      <c r="A1" s="9"/>
      <c r="B1" s="11"/>
      <c r="C1" s="12"/>
      <c r="D1" s="9"/>
    </row>
    <row r="2" spans="1:8" ht="24.75" customHeight="1" x14ac:dyDescent="0.2">
      <c r="A2" s="9"/>
      <c r="B2" s="87"/>
      <c r="C2" s="88"/>
      <c r="D2" s="9"/>
    </row>
    <row r="3" spans="1:8" ht="23.25" x14ac:dyDescent="0.2">
      <c r="A3" s="9"/>
      <c r="B3" s="13"/>
      <c r="C3" s="14"/>
      <c r="D3" s="9"/>
    </row>
    <row r="4" spans="1:8" x14ac:dyDescent="0.2">
      <c r="A4" s="47"/>
      <c r="B4" s="39"/>
      <c r="C4" s="37"/>
      <c r="D4" s="47"/>
      <c r="E4" s="42"/>
    </row>
    <row r="5" spans="1:8" s="19" customFormat="1" ht="18" customHeight="1" x14ac:dyDescent="0.25">
      <c r="A5" s="15"/>
      <c r="B5" s="57" t="s">
        <v>5</v>
      </c>
      <c r="C5" s="17"/>
      <c r="D5" s="18"/>
      <c r="E5" s="40"/>
    </row>
    <row r="6" spans="1:8" s="19" customFormat="1" ht="15" customHeight="1" x14ac:dyDescent="0.25">
      <c r="A6" s="15"/>
      <c r="B6" s="16" t="s">
        <v>6</v>
      </c>
      <c r="C6" s="17"/>
      <c r="D6" s="18"/>
      <c r="E6" s="40"/>
      <c r="F6" s="20"/>
    </row>
    <row r="7" spans="1:8" s="19" customFormat="1" ht="18" customHeight="1" x14ac:dyDescent="0.25">
      <c r="A7" s="15"/>
      <c r="B7" s="34" t="s">
        <v>20</v>
      </c>
      <c r="C7" s="58" t="s">
        <v>8</v>
      </c>
      <c r="D7" s="21"/>
      <c r="E7" s="40"/>
    </row>
    <row r="8" spans="1:8" s="19" customFormat="1" ht="15" customHeight="1" x14ac:dyDescent="0.25">
      <c r="A8" s="15"/>
      <c r="B8" s="21"/>
      <c r="C8" s="48"/>
      <c r="D8" s="40"/>
      <c r="E8" s="40"/>
    </row>
    <row r="9" spans="1:8" s="19" customFormat="1" ht="15" customHeight="1" x14ac:dyDescent="0.25">
      <c r="A9" s="40"/>
      <c r="B9" s="55" t="str">
        <f>CONCATENATE('[1]SITUA. GEO.'!$A$1,'[1]SITUA. GEO.'!$A$2)</f>
        <v>Situación geográfica del Estado por principales características 2013</v>
      </c>
      <c r="C9" s="64">
        <v>16</v>
      </c>
      <c r="D9" s="15"/>
      <c r="E9" s="40"/>
    </row>
    <row r="10" spans="1:8" s="19" customFormat="1" ht="15" customHeight="1" x14ac:dyDescent="0.25">
      <c r="A10" s="40"/>
      <c r="B10" s="49" t="str">
        <f>CONCATENATE('[1]DIV. MUN.CORD GEOG'!$A$1,'[1]DIV. MUN.CORD GEOG'!$A$2)</f>
        <v>División municipal, coordenadas geográficas y altitud de las cabeceras municipales 2013</v>
      </c>
      <c r="C10" s="65">
        <v>17</v>
      </c>
      <c r="D10" s="15"/>
      <c r="E10" s="40"/>
    </row>
    <row r="11" spans="1:8" s="19" customFormat="1" ht="15" customHeight="1" x14ac:dyDescent="0.25">
      <c r="A11" s="40"/>
      <c r="B11" s="55" t="str">
        <f>CONCATENATE('[1]POB. TOTAL'!$A$1,'[1]POB. TOTAL'!$A$2,'[1]POB. TOTAL'!$A$3)</f>
        <v>Proyección de la población total, densidad de la población por kilómetro cuadrado y extensión territorial según municipio 2013</v>
      </c>
      <c r="C11" s="64">
        <v>18</v>
      </c>
      <c r="D11" s="24"/>
      <c r="E11" s="25"/>
      <c r="F11" s="25"/>
      <c r="G11" s="25"/>
      <c r="H11" s="25"/>
    </row>
    <row r="12" spans="1:8" s="19" customFormat="1" ht="15" customHeight="1" x14ac:dyDescent="0.25">
      <c r="A12" s="40"/>
      <c r="B12" s="49" t="str">
        <f>CONCATENATE('[1]POB. x SEXO y GRUPOS EDAD 1'!$A$1,'[1]POB. x SEXO y GRUPOS EDAD 1'!$A$2)</f>
        <v>Proyección de población total por municipio según sexo y grandes grupos de edad 2013</v>
      </c>
      <c r="C12" s="65">
        <v>19</v>
      </c>
      <c r="D12" s="15"/>
      <c r="E12" s="25"/>
    </row>
    <row r="13" spans="1:8" s="19" customFormat="1" ht="15" customHeight="1" x14ac:dyDescent="0.25">
      <c r="A13" s="40"/>
      <c r="B13" s="49"/>
      <c r="C13" s="65"/>
      <c r="D13" s="15"/>
      <c r="E13" s="25"/>
    </row>
    <row r="14" spans="1:8" s="19" customFormat="1" ht="15" customHeight="1" x14ac:dyDescent="0.25">
      <c r="A14" s="40"/>
      <c r="B14" s="34" t="s">
        <v>7</v>
      </c>
      <c r="C14" s="65"/>
      <c r="D14" s="15"/>
      <c r="E14" s="25"/>
    </row>
    <row r="15" spans="1:8" s="19" customFormat="1" ht="15" customHeight="1" x14ac:dyDescent="0.25">
      <c r="A15" s="40"/>
      <c r="B15" s="34" t="s">
        <v>13</v>
      </c>
      <c r="C15" s="65"/>
      <c r="D15" s="15"/>
      <c r="E15" s="25"/>
    </row>
    <row r="16" spans="1:8" s="19" customFormat="1" ht="15" customHeight="1" x14ac:dyDescent="0.25">
      <c r="A16" s="40"/>
      <c r="B16" s="49"/>
      <c r="C16" s="65"/>
      <c r="D16" s="15"/>
      <c r="E16" s="25"/>
    </row>
    <row r="17" spans="1:16" s="19" customFormat="1" ht="15" customHeight="1" x14ac:dyDescent="0.25">
      <c r="A17" s="40"/>
      <c r="B17" s="55" t="str">
        <f>CONCATENATE('[2]FUERZA OPER. (2)'!$A$1,'[2]FUERZA OPER. (2)'!$A$2)</f>
        <v>Estado de fuerza operativa 2012 y 2013</v>
      </c>
      <c r="C17" s="64">
        <v>22</v>
      </c>
      <c r="D17" s="15"/>
      <c r="E17" s="25"/>
    </row>
    <row r="18" spans="1:16" s="19" customFormat="1" ht="15" customHeight="1" x14ac:dyDescent="0.25">
      <c r="A18" s="40"/>
      <c r="B18" s="49" t="str">
        <f>CONCATENATE([2]OPERERATIVOS!$A$1,[2]OPERERATIVOS!$A$2)</f>
        <v>Operativos realizados para prevenir y combatir el delito 2012 y 2013</v>
      </c>
      <c r="C18" s="65">
        <v>23</v>
      </c>
      <c r="D18" s="15"/>
      <c r="E18" s="25"/>
    </row>
    <row r="19" spans="1:16" s="19" customFormat="1" ht="15" customHeight="1" x14ac:dyDescent="0.25">
      <c r="A19" s="40"/>
      <c r="B19" s="55" t="str">
        <f>CONCATENATE([2]RESULTADOS!$A$1,[2]RESULTADOS!$A$2)</f>
        <v xml:space="preserve">Resultados de las acciones operativas realizadas para disminuir la incidencia delictiva 2012 y 2013 </v>
      </c>
      <c r="C19" s="64">
        <v>24</v>
      </c>
      <c r="D19" s="15"/>
      <c r="E19" s="25"/>
    </row>
    <row r="20" spans="1:16" s="19" customFormat="1" ht="15" customHeight="1" x14ac:dyDescent="0.25">
      <c r="A20" s="40"/>
      <c r="B20" s="49" t="str">
        <f>CONCATENATE('[2]MAPA INC.'!$A$1,'[2]MAPA INC.'!$A$2)</f>
        <v>Proporción de la Incidencia delictiva por población 2013</v>
      </c>
      <c r="C20" s="65">
        <v>26</v>
      </c>
      <c r="D20" s="15"/>
      <c r="E20" s="25"/>
    </row>
    <row r="21" spans="1:16" s="19" customFormat="1" ht="15" customHeight="1" x14ac:dyDescent="0.25">
      <c r="A21" s="40"/>
      <c r="B21" s="55" t="str">
        <f>CONCATENATE([2]PERSONAL!$A$1,[2]PERSONAL!$A$2)</f>
        <v xml:space="preserve">Personal operativo capacitado  2013 </v>
      </c>
      <c r="C21" s="64">
        <v>27</v>
      </c>
      <c r="D21" s="15"/>
      <c r="E21" s="25"/>
    </row>
    <row r="22" spans="1:16" s="19" customFormat="1" ht="15" customHeight="1" x14ac:dyDescent="0.25">
      <c r="A22" s="40"/>
      <c r="B22" s="49" t="str">
        <f>CONCATENATE([2]PERSONAL!$A$20,[2]PERSONAL!$A$21)</f>
        <v xml:space="preserve">Personal operativo capacitado por género 2013 </v>
      </c>
      <c r="C22" s="65">
        <v>27</v>
      </c>
      <c r="D22" s="15"/>
      <c r="E22" s="25"/>
    </row>
    <row r="23" spans="1:16" s="19" customFormat="1" ht="15" customHeight="1" x14ac:dyDescent="0.25">
      <c r="A23" s="40"/>
      <c r="B23" s="55" t="str">
        <f>CONCATENATE('[2]CURSOS FORMACION CONTINUA '!$A$1,'[2]CURSOS FORMACION CONTINUA '!$A$2)</f>
        <v xml:space="preserve">Cursos impartidos de formación continua al personal de seguridad pública 2013 </v>
      </c>
      <c r="C23" s="64">
        <v>28</v>
      </c>
      <c r="D23" s="26"/>
      <c r="E23" s="25"/>
      <c r="F23" s="27"/>
      <c r="G23" s="27"/>
      <c r="H23" s="27"/>
      <c r="I23" s="27"/>
    </row>
    <row r="24" spans="1:16" s="19" customFormat="1" ht="15" customHeight="1" x14ac:dyDescent="0.25">
      <c r="A24" s="40"/>
      <c r="B24" s="49" t="str">
        <f>CONCATENATE('[2]CURSOS FORMACION INICIAL'!$A$1,'[2]CURSOS FORMACION INICIAL'!$A$2)</f>
        <v xml:space="preserve">Cursos impartidos de formación inicial al personal de seguridad pública  2013  </v>
      </c>
      <c r="C24" s="65">
        <v>29</v>
      </c>
      <c r="D24" s="24"/>
      <c r="E24" s="25"/>
      <c r="F24" s="28"/>
      <c r="G24" s="28"/>
    </row>
    <row r="25" spans="1:16" s="19" customFormat="1" ht="15" customHeight="1" x14ac:dyDescent="0.25">
      <c r="A25" s="40"/>
      <c r="B25" s="55" t="str">
        <f>CONCATENATE('[2]COMUNIDAD SEGURA'!$A$1,'[2]COMUNIDAD SEGURA'!$A$2)</f>
        <v xml:space="preserve">Resultados del Programa "Comunidad Segura" 2012 y 2013 </v>
      </c>
      <c r="C25" s="64">
        <v>30</v>
      </c>
      <c r="D25" s="29"/>
      <c r="E25" s="25"/>
      <c r="F25" s="30"/>
      <c r="G25" s="30"/>
    </row>
    <row r="26" spans="1:16" s="19" customFormat="1" ht="15" customHeight="1" x14ac:dyDescent="0.25">
      <c r="A26" s="40"/>
      <c r="B26" s="49" t="str">
        <f>CONCATENATE('[2]ESCUELA SEGURA'!$A$1,'[2]ESCUELA SEGURA'!$A$2)</f>
        <v xml:space="preserve">Resultados del Programa "Escuela Segura" 2012 y 2013 </v>
      </c>
      <c r="C26" s="65">
        <v>31</v>
      </c>
      <c r="D26" s="26"/>
      <c r="E26" s="25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s="19" customFormat="1" ht="15" customHeight="1" x14ac:dyDescent="0.25">
      <c r="A27" s="40"/>
      <c r="B27" s="55" t="str">
        <f>CONCATENATE('[2]UNI SEGURA'!$A$1,'[2]UNI SEGURA'!$A$2)</f>
        <v xml:space="preserve">Resultados del Programa "Universidad Segura" 2012 y 2013 </v>
      </c>
      <c r="C27" s="64">
        <v>32</v>
      </c>
      <c r="D27" s="26"/>
      <c r="E27" s="25"/>
      <c r="F27" s="30"/>
      <c r="G27" s="30"/>
      <c r="H27" s="30"/>
      <c r="I27" s="30"/>
      <c r="J27" s="30"/>
      <c r="K27" s="30"/>
      <c r="L27" s="30"/>
      <c r="M27" s="32"/>
      <c r="N27" s="32"/>
      <c r="O27" s="33"/>
      <c r="P27" s="33"/>
    </row>
    <row r="28" spans="1:16" s="19" customFormat="1" ht="15" customHeight="1" x14ac:dyDescent="0.25">
      <c r="A28" s="40"/>
      <c r="B28" s="49" t="str">
        <f>CONCATENATE('[2]MAP. COMITES VIG.'!$A$1,'[2]MAP. COMITES VIG.'!$A$2)</f>
        <v xml:space="preserve">Comités de Vigilancia Vecinal Instalados por Región Operativa (Distribución 2013) </v>
      </c>
      <c r="C28" s="65">
        <v>33</v>
      </c>
      <c r="D28" s="15"/>
      <c r="E28" s="25"/>
    </row>
    <row r="29" spans="1:16" s="19" customFormat="1" ht="15" customHeight="1" x14ac:dyDescent="0.25">
      <c r="A29" s="40"/>
      <c r="B29" s="55" t="str">
        <f>CONCATENATE('[2]MAP EMERGENCIAS'!$A$1,'[2]MAP EMERGENCIAS'!$A$2)</f>
        <v>Cobertura del Sistema de Atención de Emergencias 066, 089 y TELAMMOR 2013</v>
      </c>
      <c r="C29" s="64">
        <v>34</v>
      </c>
      <c r="D29" s="26"/>
      <c r="E29" s="25"/>
      <c r="F29" s="31"/>
    </row>
    <row r="30" spans="1:16" s="19" customFormat="1" ht="15" customHeight="1" x14ac:dyDescent="0.25">
      <c r="A30" s="40"/>
      <c r="B30" s="49" t="str">
        <f>CONCATENATE('[2]LLAMADAS EMERG.'!$A$1,'[2]LLAMADAS EMERG.'!$A$2)</f>
        <v xml:space="preserve">Llamadas recibidas a través del Centro de Emergencias 2012 y 2013 </v>
      </c>
      <c r="C30" s="65">
        <v>35</v>
      </c>
      <c r="D30" s="15"/>
      <c r="E30" s="25"/>
    </row>
    <row r="31" spans="1:16" s="19" customFormat="1" ht="15" customHeight="1" x14ac:dyDescent="0.25">
      <c r="A31" s="40"/>
      <c r="B31" s="55" t="str">
        <f>CONCATENATE('[2]LLAMADAS SERVICIO'!$A$1,'[2]LLAMADAS SERVICIO'!$A$2)</f>
        <v xml:space="preserve">Atención de llamadas de emergencia 066 por tipo de servicio 2012 y 2013 </v>
      </c>
      <c r="C31" s="64">
        <v>36</v>
      </c>
      <c r="D31" s="15"/>
      <c r="E31" s="25"/>
    </row>
    <row r="32" spans="1:16" s="19" customFormat="1" ht="14.25" customHeight="1" x14ac:dyDescent="0.25">
      <c r="A32" s="40"/>
      <c r="B32" s="49" t="str">
        <f>CONCATENATE('[2]SERVICIOS (2)'!$A$1,'[2]SERVICIOS (2)'!$A$2)</f>
        <v xml:space="preserve">Servicios proporcionados por el Escuadrón de Rescate y  Urgencias Médicas 2012 y 2013 </v>
      </c>
      <c r="C32" s="65">
        <v>37</v>
      </c>
      <c r="D32" s="15"/>
      <c r="E32" s="40"/>
    </row>
    <row r="33" spans="1:5" s="19" customFormat="1" ht="15" customHeight="1" x14ac:dyDescent="0.25">
      <c r="A33" s="40"/>
      <c r="B33" s="55" t="str">
        <f>CONCATENATE([2]MAP!$A$1,[2]MAP!$A$2)</f>
        <v xml:space="preserve">Infraestructura de Radio y cobertura Red Estatal de Radiocomunicación 2013 </v>
      </c>
      <c r="C33" s="64">
        <v>38</v>
      </c>
      <c r="D33" s="15"/>
      <c r="E33" s="40"/>
    </row>
    <row r="34" spans="1:5" s="19" customFormat="1" ht="15" customHeight="1" x14ac:dyDescent="0.25">
      <c r="A34" s="40"/>
      <c r="B34" s="49" t="str">
        <f>CONCATENATE('[2]SIST. MATRA'!$A$1,'[2]SIST. MATRA'!$A$2)</f>
        <v xml:space="preserve">Instituciones y corporaciones equipadas con radios de Sistema Matra 2012 y 2013 </v>
      </c>
      <c r="C34" s="65">
        <v>39</v>
      </c>
      <c r="D34" s="15"/>
      <c r="E34" s="40"/>
    </row>
    <row r="35" spans="1:5" s="19" customFormat="1" ht="15" customHeight="1" x14ac:dyDescent="0.25">
      <c r="A35" s="40"/>
      <c r="B35" s="55" t="str">
        <f>CONCATENATE('[2]MATRA EDO.'!$A$1,'[2]MATRA EDO.'!$A$2)</f>
        <v xml:space="preserve">Radios del Sistema Matra en operación en municipios del Estado (propiedad del Estado) 2012 y 2013 </v>
      </c>
      <c r="C35" s="64">
        <v>40</v>
      </c>
      <c r="D35" s="15"/>
      <c r="E35" s="40"/>
    </row>
    <row r="36" spans="1:5" s="19" customFormat="1" ht="15" customHeight="1" x14ac:dyDescent="0.25">
      <c r="A36" s="40"/>
      <c r="B36" s="49" t="str">
        <f>CONCATENATE('[2]MATRA MUN.'!$A$1,'[2]MATRA MUN.'!$A$2)</f>
        <v xml:space="preserve">Radios del Sistema Matra en operación en municipios del Estado (propiedad del Municipio) 2012 y 2013 </v>
      </c>
      <c r="C36" s="65">
        <v>41</v>
      </c>
      <c r="D36" s="15"/>
      <c r="E36" s="40"/>
    </row>
    <row r="37" spans="1:5" s="19" customFormat="1" ht="15" customHeight="1" x14ac:dyDescent="0.25">
      <c r="A37" s="40"/>
      <c r="B37" s="55" t="str">
        <f>CONCATENATE('[2]REG. NACIONAL'!$A$1,'[2]REG. NACIONAL'!$A$2)</f>
        <v xml:space="preserve">Registro Nacional de Personal de Seguridad Pública 2012 y 2013 </v>
      </c>
      <c r="C37" s="64">
        <v>42</v>
      </c>
      <c r="D37" s="15"/>
      <c r="E37" s="40"/>
    </row>
    <row r="38" spans="1:5" s="19" customFormat="1" ht="15" customHeight="1" x14ac:dyDescent="0.25">
      <c r="A38" s="40"/>
      <c r="B38" s="49" t="str">
        <f>CONCATENATE('[2]EMP. SEG. PRIVADA'!$A$1,'[2]EMP. SEG. PRIVADA'!$A$2,'[2]EMP. SEG. PRIVADA'!$A$3)</f>
        <v xml:space="preserve">Empresas con autorización de seguridad privada establecidas en la entidad 2012 y 2013 </v>
      </c>
      <c r="C38" s="65">
        <v>43</v>
      </c>
      <c r="D38" s="15"/>
      <c r="E38" s="40"/>
    </row>
    <row r="39" spans="1:5" s="19" customFormat="1" ht="15" customHeight="1" x14ac:dyDescent="0.25">
      <c r="A39" s="40"/>
      <c r="B39" s="55" t="str">
        <f>CONCATENATE('[2]EMP. REGIÓN'!$A$1,'[2]EMP. REGIÓN'!$A$2,'[2]EMP. REGIÓN'!$A$3)</f>
        <v>Distribución de las empresas de seguridad privada establecidos en la entidad, por región operativa 2013</v>
      </c>
      <c r="C39" s="64">
        <v>44</v>
      </c>
      <c r="D39" s="15"/>
      <c r="E39" s="40"/>
    </row>
    <row r="40" spans="1:5" s="19" customFormat="1" ht="15" customHeight="1" x14ac:dyDescent="0.25">
      <c r="A40" s="40"/>
      <c r="B40" s="49" t="str">
        <f>CONCATENATE('[2]SUP. EMP.'!$A$1,'[2]SUP. EMP.'!$A$2,'[2]SUP. EMP.'!$A$3)</f>
        <v xml:space="preserve">Acciones y resultados de supervisión para empresas de seguridad privada establecidas en la entidad 2012 y 2013 </v>
      </c>
      <c r="C40" s="65">
        <v>45</v>
      </c>
      <c r="D40" s="15"/>
      <c r="E40" s="40"/>
    </row>
    <row r="41" spans="1:5" s="19" customFormat="1" ht="15" customHeight="1" x14ac:dyDescent="0.25">
      <c r="A41" s="40"/>
      <c r="B41" s="55" t="str">
        <f>CONCATENATE([2]PIBA!$A$1,[2]PIBA!$A$2,[2]PIBA!$A$3,[2]PIBA!$A$4)</f>
        <v xml:space="preserve">Número de empresas con seguridad, protección y vigilancia brindados por la Policía Industrial, Bancaria y Auxiliar 2012 y 2013 </v>
      </c>
      <c r="C41" s="64">
        <v>46</v>
      </c>
      <c r="D41" s="15"/>
      <c r="E41" s="40"/>
    </row>
    <row r="42" spans="1:5" s="19" customFormat="1" ht="15" customHeight="1" x14ac:dyDescent="0.25">
      <c r="A42" s="40"/>
      <c r="B42" s="49" t="str">
        <f>CONCATENATE('[2]SERVICIO PIBA'!$A$1,'[2]SERVICIO PIBA'!$A$2,'[2]SERVICIO PIBA'!$A$3)</f>
        <v xml:space="preserve">Número de servicios de la Policía Industrial, Bancaria y Auxiliar instalados por municipio 2012 y 2013 </v>
      </c>
      <c r="C42" s="65">
        <v>47</v>
      </c>
      <c r="D42" s="15"/>
      <c r="E42" s="40"/>
    </row>
    <row r="43" spans="1:5" s="19" customFormat="1" ht="15" customHeight="1" x14ac:dyDescent="0.25">
      <c r="A43" s="40"/>
      <c r="B43" s="55" t="str">
        <f>CONCATENATE('[2]INV. PÚB.'!$A$1,'[2]INV. PÚB.'!$A$2)</f>
        <v xml:space="preserve">Inversión pública en seguridad (miles) 2012 y 2013 </v>
      </c>
      <c r="C43" s="64">
        <v>48</v>
      </c>
      <c r="D43" s="15"/>
      <c r="E43" s="40"/>
    </row>
    <row r="44" spans="1:5" s="19" customFormat="1" ht="15" customHeight="1" x14ac:dyDescent="0.25">
      <c r="A44" s="40"/>
      <c r="B44" s="49" t="str">
        <f>CONCATENATE('[2]COMPARECENCIA SESP'!$A$1,'[2]COMPARECENCIA SESP'!$A$2)</f>
        <v xml:space="preserve">Comparecencias jurídicas de la Secretaría de Seguridad Pública de Morelos 2012 y 2013 </v>
      </c>
      <c r="C44" s="65">
        <v>49</v>
      </c>
      <c r="D44" s="15"/>
      <c r="E44" s="40"/>
    </row>
    <row r="45" spans="1:5" s="19" customFormat="1" ht="15" customHeight="1" x14ac:dyDescent="0.25">
      <c r="A45" s="40"/>
      <c r="B45" s="55" t="str">
        <f>CONCATENATE('[2]Consejos  Municipales'!$A$1,'[2]Consejos  Municipales'!$A$2)</f>
        <v>Consejos Municipales según municipio 2013</v>
      </c>
      <c r="C45" s="64">
        <v>50</v>
      </c>
      <c r="D45" s="15"/>
      <c r="E45" s="40"/>
    </row>
    <row r="46" spans="1:5" s="19" customFormat="1" ht="15" customHeight="1" x14ac:dyDescent="0.25">
      <c r="A46" s="40"/>
      <c r="B46" s="49" t="str">
        <f>CONCATENATE('[2]Consejos x Honor y Justicia'!$A$1,'[2]Consejos x Honor y Justicia'!$A$2)</f>
        <v>Consejos de Honor y Justicia por municipio 2013</v>
      </c>
      <c r="C46" s="65">
        <v>51</v>
      </c>
      <c r="D46" s="15"/>
      <c r="E46" s="40"/>
    </row>
    <row r="47" spans="1:5" s="56" customFormat="1" ht="15" customHeight="1" x14ac:dyDescent="0.25">
      <c r="A47" s="15"/>
      <c r="B47" s="55" t="str">
        <f>CONCATENATE([2]FASP!$A$1,[2]FASP!$A$2)</f>
        <v>Fondo de Aportaciones para Seguridad Pública (FASP) 2013</v>
      </c>
      <c r="C47" s="64">
        <v>52</v>
      </c>
      <c r="D47" s="15"/>
      <c r="E47" s="15"/>
    </row>
    <row r="48" spans="1:5" s="19" customFormat="1" ht="15" customHeight="1" x14ac:dyDescent="0.25">
      <c r="A48" s="40"/>
      <c r="B48" s="49" t="str">
        <f>CONCATENATE([2]SUBSEMUN!$A$1,[2]SUBSEMUN!$A$2,[2]SUBSEMUN!$A$3)</f>
        <v>Subsidio para la Seguridad Pública de los Municipios y Demarcaciones del Distrito Federal (SUBSEMUN) 2013</v>
      </c>
      <c r="C48" s="65">
        <v>53</v>
      </c>
      <c r="D48" s="15"/>
      <c r="E48" s="40"/>
    </row>
    <row r="49" spans="1:5" s="56" customFormat="1" ht="15" customHeight="1" x14ac:dyDescent="0.25">
      <c r="A49" s="15"/>
      <c r="B49" s="55" t="str">
        <f>CONCATENATE([2]SUBSEMUN!$A$20,[2]SUBSEMUN!$A$21,[2]SUBSEMUN!$A$22)</f>
        <v xml:space="preserve">Subsidio a las Entidades Federativas para el Fortalecimiento de sus Instituciones de Seguridad Pública en Materia de Mando Policial (SPA) 2013 </v>
      </c>
      <c r="C49" s="64">
        <v>53</v>
      </c>
      <c r="D49" s="15"/>
      <c r="E49" s="15"/>
    </row>
    <row r="50" spans="1:5" s="19" customFormat="1" ht="15" customHeight="1" x14ac:dyDescent="0.25">
      <c r="A50" s="40"/>
      <c r="B50" s="49" t="str">
        <f>CONCATENATE('[2]Estado de Fuerza'!$A$1,'[2]Estado de Fuerza'!$A$2)</f>
        <v>Estado de Fuerza del personal de seguridad y procuración de justicia por municipio según mes 2013</v>
      </c>
      <c r="C50" s="65">
        <v>54</v>
      </c>
      <c r="D50" s="15"/>
      <c r="E50" s="40"/>
    </row>
    <row r="51" spans="1:5" s="56" customFormat="1" ht="15" customHeight="1" x14ac:dyDescent="0.25">
      <c r="A51" s="15"/>
      <c r="B51" s="55" t="str">
        <f>CONCATENATE('[2]Mpios x Zona 2013'!$A$1,'[2]Mpios x Zona 2013'!$A$2,'[2]Mpios x Zona 2013'!$A$3)</f>
        <v xml:space="preserve">Agencias del Ministerio Público del fuero común por municipio donde se ubica según zona 2013 </v>
      </c>
      <c r="C51" s="64">
        <v>55</v>
      </c>
      <c r="D51" s="15"/>
      <c r="E51" s="15"/>
    </row>
    <row r="52" spans="1:5" s="19" customFormat="1" ht="15" customHeight="1" x14ac:dyDescent="0.25">
      <c r="A52" s="40"/>
      <c r="B52" s="49" t="str">
        <f>CONCATENATE('[2]Inc.deli. x  Mpio 2012 '!$A$1,'[2]Inc.deli. x  Mpio 2012 '!$A$2)</f>
        <v>Presuntos delitos denunciados por municipio de ocurrencia 2012</v>
      </c>
      <c r="C52" s="65">
        <v>56</v>
      </c>
      <c r="D52" s="15"/>
      <c r="E52" s="40"/>
    </row>
    <row r="53" spans="1:5" s="19" customFormat="1" ht="15" customHeight="1" x14ac:dyDescent="0.25">
      <c r="A53" s="40"/>
      <c r="B53" s="55" t="str">
        <f>CONCATENATE('[2]Inc.deli. x  Mpio 2013  '!$A$1,'[2]Inc.deli. x  Mpio 2013  '!$A$2)</f>
        <v>Presuntos delitos denunciados por municipio de ocurrencia 2013</v>
      </c>
      <c r="C53" s="64">
        <v>58</v>
      </c>
      <c r="D53" s="15"/>
      <c r="E53" s="40"/>
    </row>
    <row r="54" spans="1:5" s="19" customFormat="1" ht="15" customHeight="1" x14ac:dyDescent="0.25">
      <c r="A54" s="40"/>
      <c r="B54" s="49" t="str">
        <f>CONCATENATE('[2]5 Delitos Nacionales 2013'!$A$1,'[2]5 Delitos Nacionales 2013'!$A$2)</f>
        <v>Delitos nacionales por municipio de ocurrencia 2013</v>
      </c>
      <c r="C54" s="65">
        <v>60</v>
      </c>
      <c r="D54" s="15"/>
      <c r="E54" s="40"/>
    </row>
    <row r="55" spans="1:5" s="19" customFormat="1" ht="15" customHeight="1" x14ac:dyDescent="0.25">
      <c r="A55" s="40"/>
      <c r="B55" s="55" t="str">
        <f>CONCATENATE('[2]Averig. Previas 2012-2013'!$A$1,'[2]Averig. Previas 2012-2013'!$A$2)</f>
        <v xml:space="preserve">Averiguaciones previas registradas por zona 2012 y 2013 </v>
      </c>
      <c r="C55" s="64">
        <v>61</v>
      </c>
      <c r="D55" s="15"/>
      <c r="E55" s="40"/>
    </row>
    <row r="56" spans="1:5" s="19" customFormat="1" ht="15" customHeight="1" x14ac:dyDescent="0.25">
      <c r="A56" s="40"/>
      <c r="B56" s="49" t="str">
        <f>CONCATENATE('[2]Acciones contra delic. 2012-13'!$A$1,'[2]Acciones contra delic. 2012-13'!$A$2)</f>
        <v xml:space="preserve">Acciones de combate frontal a la delincuencia 2012 y 2013 </v>
      </c>
      <c r="C56" s="65">
        <v>62</v>
      </c>
      <c r="D56" s="15"/>
      <c r="E56" s="40"/>
    </row>
    <row r="57" spans="1:5" s="19" customFormat="1" ht="15" customHeight="1" x14ac:dyDescent="0.25">
      <c r="A57" s="40"/>
      <c r="B57" s="55" t="str">
        <f>CONCATENATE('[2]Delinc. x zona 2012-2013_pol'!$A$1,'[2]Delinc. x zona 2012-2013_pol'!$A$2)</f>
        <v xml:space="preserve">Acciones de combate frontal a la delincuencia de la Policía Ministerial por zona 2012 y 2013 </v>
      </c>
      <c r="C57" s="64">
        <v>63</v>
      </c>
      <c r="D57" s="15"/>
      <c r="E57" s="40"/>
    </row>
    <row r="58" spans="1:5" s="19" customFormat="1" ht="15" customHeight="1" x14ac:dyDescent="0.25">
      <c r="A58" s="40"/>
      <c r="B58" s="49" t="str">
        <f>CONCATENATE('[2]Delinc. x zona 2012-2013'!$A$1,'[2]Delinc. x zona 2012-2013'!$A$2,'[2]Delinc. x zona 2012-2013'!$A$3)</f>
        <v xml:space="preserve">Acciones de combate frontal a la delincuencia del Sistema Inquisitorio (Escrito o Tradicional) por zona 2012 y 2013 </v>
      </c>
      <c r="C58" s="65">
        <v>64</v>
      </c>
      <c r="D58" s="15"/>
      <c r="E58" s="40"/>
    </row>
    <row r="59" spans="1:5" s="19" customFormat="1" ht="15" customHeight="1" x14ac:dyDescent="0.25">
      <c r="A59" s="40"/>
      <c r="B59" s="55" t="str">
        <f>CONCATENATE('[2]Acciones del SAAdversarial'!$A$1,'[2]Acciones del SAAdversarial'!$A$2)</f>
        <v xml:space="preserve">Acciones del Sistema Acusatorio Adversarial (Oral) 2012 y 2013 </v>
      </c>
      <c r="C59" s="64">
        <v>65</v>
      </c>
      <c r="D59" s="15"/>
      <c r="E59" s="40"/>
    </row>
    <row r="60" spans="1:5" s="19" customFormat="1" ht="15" customHeight="1" x14ac:dyDescent="0.25">
      <c r="A60" s="40"/>
      <c r="B60" s="49" t="str">
        <f>CONCATENATE('[2]Radios y Equipo Antimotín'!$A$1,'[2]Radios y Equipo Antimotín'!$A$2,'[2]Radios y Equipo Antimotín'!$A$3)</f>
        <v xml:space="preserve">Radios en operación en los Centros Penitenciarios en el Estado (propiedad del Estado) 2012 y 2013 </v>
      </c>
      <c r="C60" s="65">
        <v>66</v>
      </c>
      <c r="D60" s="15"/>
      <c r="E60" s="40"/>
    </row>
    <row r="61" spans="1:5" s="19" customFormat="1" ht="15" customHeight="1" x14ac:dyDescent="0.25">
      <c r="A61" s="40"/>
      <c r="B61" s="55" t="str">
        <f>CONCATENATE('[2]Población y personal'!$A$1,'[2]Población y personal'!$A$2,'[2]Población y personal'!$A$3)</f>
        <v xml:space="preserve">Población interna, personal operativo y vehículos en los Centros Penitenciarios en el Estado 2012 y 2013 </v>
      </c>
      <c r="C61" s="64">
        <v>67</v>
      </c>
      <c r="D61" s="15"/>
      <c r="E61" s="40"/>
    </row>
    <row r="62" spans="1:5" s="19" customFormat="1" ht="15" customHeight="1" x14ac:dyDescent="0.25">
      <c r="A62" s="40"/>
      <c r="B62" s="49" t="str">
        <f>CONCATENATE('[2]Defensoria Pública'!$A$1,'[2]Defensoria Pública'!$A$2)</f>
        <v>Actividades de la Defensoría Pública 2013</v>
      </c>
      <c r="C62" s="65">
        <v>68</v>
      </c>
      <c r="D62" s="15"/>
      <c r="E62" s="40"/>
    </row>
    <row r="63" spans="1:5" s="19" customFormat="1" ht="15" customHeight="1" x14ac:dyDescent="0.25">
      <c r="A63" s="40"/>
      <c r="B63" s="55" t="str">
        <f>CONCATENATE('[2]Radios y Equipo Antimotín (2)'!$A$1,'[2]Radios y Equipo Antimotín (2)'!$A$2)</f>
        <v xml:space="preserve">Radios en operación del Instituto Estatal de Protección Civil  (propiedad del Estado) 2012 y 2013 </v>
      </c>
      <c r="C63" s="64">
        <v>69</v>
      </c>
      <c r="D63" s="15"/>
      <c r="E63" s="40"/>
    </row>
    <row r="64" spans="1:5" s="19" customFormat="1" ht="15" customHeight="1" x14ac:dyDescent="0.25">
      <c r="A64" s="40"/>
      <c r="B64" s="49" t="str">
        <f>CONCATENATE('[2]Población y personal (2)'!$A$1,'[2]Población y personal (2)'!$A$2)</f>
        <v xml:space="preserve">Personal operativo, vehículos del Instituto Estatal de Protección Civil 2012 y 2013 </v>
      </c>
      <c r="C64" s="65">
        <v>70</v>
      </c>
      <c r="D64" s="15"/>
      <c r="E64" s="40"/>
    </row>
    <row r="65" spans="1:5" s="19" customFormat="1" ht="15" customHeight="1" x14ac:dyDescent="0.25">
      <c r="A65" s="40"/>
      <c r="B65" s="55" t="str">
        <f>CONCATENATE([2]Evaluaciones!$A$1,[2]Evaluaciones!$A$2)</f>
        <v>Elementos evaluados por municipio, poder ejecutivo e iniciativa privada 2013</v>
      </c>
      <c r="C65" s="64">
        <v>71</v>
      </c>
      <c r="D65" s="15"/>
      <c r="E65" s="40"/>
    </row>
    <row r="66" spans="1:5" s="19" customFormat="1" ht="15" customHeight="1" x14ac:dyDescent="0.25">
      <c r="A66" s="40"/>
      <c r="B66" s="49" t="str">
        <f>CONCATENATE('[2]Mapa SJPAA '!$A$1,'[2]Mapa SJPAA '!$A$2)</f>
        <v>Entrada en Vigor del Sistema de Justicia Penal Acusatorio Adversarial 2013</v>
      </c>
      <c r="C66" s="65">
        <v>72</v>
      </c>
      <c r="D66" s="15"/>
      <c r="E66" s="40"/>
    </row>
    <row r="67" spans="1:5" s="19" customFormat="1" ht="15" customHeight="1" x14ac:dyDescent="0.25">
      <c r="A67" s="40"/>
      <c r="B67" s="55" t="str">
        <f>CONCATENATE('[2]Subsidios SJPAA'!$A$1,'[2]Subsidios SJPAA'!$A$2)</f>
        <v xml:space="preserve">Subsidio para la Implementación del Sistema de Justicia Penal 2012 y 2013 </v>
      </c>
      <c r="C67" s="64">
        <v>73</v>
      </c>
      <c r="D67" s="15"/>
      <c r="E67" s="40"/>
    </row>
    <row r="68" spans="1:5" s="19" customFormat="1" ht="15" customHeight="1" x14ac:dyDescent="0.25">
      <c r="A68" s="40"/>
      <c r="B68" s="49"/>
      <c r="C68" s="65"/>
      <c r="D68" s="15"/>
      <c r="E68" s="40"/>
    </row>
    <row r="69" spans="1:5" s="19" customFormat="1" ht="15" customHeight="1" x14ac:dyDescent="0.25">
      <c r="A69" s="40"/>
      <c r="B69" s="49"/>
      <c r="C69" s="67"/>
      <c r="D69" s="15"/>
      <c r="E69" s="40"/>
    </row>
    <row r="70" spans="1:5" s="19" customFormat="1" ht="15" customHeight="1" x14ac:dyDescent="0.25">
      <c r="A70" s="15"/>
      <c r="B70" s="34" t="s">
        <v>9</v>
      </c>
      <c r="C70" s="23"/>
      <c r="D70" s="15"/>
      <c r="E70" s="40"/>
    </row>
    <row r="71" spans="1:5" s="19" customFormat="1" ht="15" customHeight="1" x14ac:dyDescent="0.25">
      <c r="A71" s="15"/>
      <c r="B71" s="34" t="s">
        <v>14</v>
      </c>
      <c r="C71" s="23"/>
      <c r="D71" s="15"/>
      <c r="E71" s="40"/>
    </row>
    <row r="72" spans="1:5" s="19" customFormat="1" ht="15" customHeight="1" x14ac:dyDescent="0.25">
      <c r="A72" s="15"/>
      <c r="B72" s="35"/>
      <c r="C72" s="23"/>
      <c r="D72" s="15"/>
      <c r="E72" s="40"/>
    </row>
    <row r="73" spans="1:5" s="19" customFormat="1" ht="15" customHeight="1" x14ac:dyDescent="0.25">
      <c r="A73" s="15"/>
      <c r="B73" s="55" t="str">
        <f>CONCATENATE('[3]Programas de Desarrollo Social '!$A$1,'[3]Programas de Desarrollo Social '!$A$2)</f>
        <v>Programas de Desarrollo Social 2013</v>
      </c>
      <c r="C73" s="64">
        <v>76</v>
      </c>
      <c r="D73" s="15"/>
      <c r="E73" s="40"/>
    </row>
    <row r="74" spans="1:5" s="19" customFormat="1" ht="15" customHeight="1" x14ac:dyDescent="0.25">
      <c r="A74" s="15"/>
      <c r="B74" s="49" t="str">
        <f>CONCATENATE('[3]IMJ '!$A$1,'[3]IMJ '!$A$2,'[3]IMJ '!$A$3)</f>
        <v xml:space="preserve">Servicios y apoyos económicos otorgados por el Instituto Morelense de la Juventud 2012 y 2013 </v>
      </c>
      <c r="C74" s="65">
        <v>78</v>
      </c>
      <c r="D74" s="15"/>
      <c r="E74" s="40"/>
    </row>
    <row r="75" spans="1:5" s="19" customFormat="1" ht="15" customHeight="1" x14ac:dyDescent="0.25">
      <c r="A75" s="15"/>
      <c r="B75" s="52" t="str">
        <f>CONCATENATE('[3]PDZP IN'!$A$1,'[3]PDZP IN'!$A$2)</f>
        <v>Programa para el Desarrollo de Zonas Prioritarias 2013</v>
      </c>
      <c r="C75" s="66">
        <v>80</v>
      </c>
      <c r="D75" s="15"/>
      <c r="E75" s="40"/>
    </row>
    <row r="76" spans="1:5" s="19" customFormat="1" ht="15" customHeight="1" x14ac:dyDescent="0.25">
      <c r="A76" s="15"/>
      <c r="B76" s="49" t="str">
        <f>CONCATENATE('[3]PIBAI '!$A$1,'[3]PIBAI '!$A$2,'[3]PIBAI '!$A$3)</f>
        <v>Resumen de Programa de Infraestructura Básica para la Atención de los Pueblos Indígenas por Municipio 2013</v>
      </c>
      <c r="C76" s="65">
        <v>82</v>
      </c>
      <c r="D76" s="15"/>
      <c r="E76" s="40"/>
    </row>
    <row r="77" spans="1:5" s="19" customFormat="1" ht="15" customHeight="1" x14ac:dyDescent="0.25">
      <c r="A77" s="15"/>
      <c r="B77" s="53" t="str">
        <f>CONCATENATE('[3]DETALLE PIBAI 2013'!$A$1,'[3]DETALLE PIBAI 2013'!$A$2,'[3]DETALLE PIBAI 2013'!$A$3)</f>
        <v>Programa de Infraestructura Básica para la Atención de los Pueblos Indígenas 2013</v>
      </c>
      <c r="C77" s="66">
        <v>83</v>
      </c>
      <c r="D77" s="15"/>
      <c r="E77" s="40"/>
    </row>
    <row r="78" spans="1:5" s="19" customFormat="1" ht="15" customHeight="1" x14ac:dyDescent="0.25">
      <c r="A78" s="15"/>
      <c r="B78" s="36" t="str">
        <f>CONCATENATE([3]indigenas!$A$1,[3]indigenas!$A$2,[3]indigenas!$A$3)</f>
        <v>Resumen de Apoyo a Proyectos Productivos para Indígenas del Estado del Morelos por Municipio 2013</v>
      </c>
      <c r="C78" s="65">
        <v>87</v>
      </c>
      <c r="D78" s="15"/>
      <c r="E78" s="40"/>
    </row>
    <row r="79" spans="1:5" s="19" customFormat="1" ht="15" customHeight="1" x14ac:dyDescent="0.25">
      <c r="A79" s="15"/>
      <c r="B79" s="53" t="str">
        <f>CONCATENATE('[3]indigenas detalle'!$A$1,'[3]indigenas detalle'!$A$2)</f>
        <v>Apoyo a Proyectos Productivos para Indígenas del Estado de Morelos 2013</v>
      </c>
      <c r="C79" s="66">
        <v>88</v>
      </c>
      <c r="D79" s="15"/>
      <c r="E79" s="40"/>
    </row>
    <row r="80" spans="1:5" s="19" customFormat="1" ht="15" customHeight="1" x14ac:dyDescent="0.25">
      <c r="A80" s="15"/>
      <c r="B80" s="36" t="str">
        <f>CONCATENATE([3]PAJA!$A$1,[3]PAJA!$A$2)</f>
        <v>Programa de Atención a Jornaleros Agrícolas 2013</v>
      </c>
      <c r="C80" s="65">
        <v>91</v>
      </c>
      <c r="D80" s="15"/>
      <c r="E80" s="40"/>
    </row>
    <row r="81" spans="1:5" s="19" customFormat="1" ht="15" customHeight="1" x14ac:dyDescent="0.25">
      <c r="A81" s="15"/>
      <c r="B81" s="53" t="str">
        <f>CONCATENATE('[3]3 X 1'!$A$1,'[3]3 X 1'!$A$2)</f>
        <v>Resumen de Programa 3 X 1 para Migrantes 2013</v>
      </c>
      <c r="C81" s="66">
        <v>92</v>
      </c>
      <c r="D81" s="15"/>
      <c r="E81" s="40"/>
    </row>
    <row r="82" spans="1:5" s="19" customFormat="1" ht="15" customHeight="1" x14ac:dyDescent="0.25">
      <c r="A82" s="15"/>
      <c r="B82" s="36" t="str">
        <f>CONCATENATE('[3]3X1 DETALLE'!$A$1,'[3]3X1 DETALLE'!$A$2)</f>
        <v>Programa 3 X 1 para Migrantes 2013</v>
      </c>
      <c r="C82" s="65">
        <v>93</v>
      </c>
      <c r="D82" s="15"/>
      <c r="E82" s="40"/>
    </row>
    <row r="83" spans="1:5" s="19" customFormat="1" ht="15" customHeight="1" x14ac:dyDescent="0.25">
      <c r="A83" s="15"/>
      <c r="B83" s="53" t="str">
        <f>CONCATENATE('[3]Migrantes Estatal'!$A$1,'[3]Migrantes Estatal'!$A$2)</f>
        <v>Programa Estatal de Atención al Migrante y su Familia 2013</v>
      </c>
      <c r="C83" s="66">
        <v>94</v>
      </c>
      <c r="D83" s="15"/>
      <c r="E83" s="40"/>
    </row>
    <row r="84" spans="1:5" s="19" customFormat="1" ht="15" customHeight="1" x14ac:dyDescent="0.25">
      <c r="A84" s="15"/>
      <c r="B84" s="36" t="str">
        <f>CONCATENATE([3]HABITAT!$A$1,[3]HABITAT!$A$2)</f>
        <v>Hábitat 2013</v>
      </c>
      <c r="C84" s="65">
        <v>95</v>
      </c>
      <c r="D84" s="15"/>
      <c r="E84" s="40"/>
    </row>
    <row r="85" spans="1:5" s="19" customFormat="1" ht="15" customHeight="1" x14ac:dyDescent="0.25">
      <c r="A85" s="15"/>
      <c r="B85" s="53" t="str">
        <f>CONCATENATE('[3]Vivienda Digna'!$A$1,'[3]Vivienda Digna'!$A$2)</f>
        <v>Vivienda Digna 2013</v>
      </c>
      <c r="C85" s="66">
        <v>96</v>
      </c>
      <c r="D85" s="15"/>
      <c r="E85" s="40"/>
    </row>
    <row r="86" spans="1:5" s="19" customFormat="1" ht="15" customHeight="1" x14ac:dyDescent="0.25">
      <c r="A86" s="15"/>
      <c r="B86" s="36" t="str">
        <f>CONCATENATE('[3]Rescate de Espacios'!$A$1,'[3]Rescate de Espacios'!$A$2,'[3]Rescate de Espacios'!$A$3)</f>
        <v>Resumen de Programa de Rescate de Espacios Públicos por Municipio 2013</v>
      </c>
      <c r="C86" s="65">
        <v>97</v>
      </c>
      <c r="D86" s="15"/>
      <c r="E86" s="40"/>
    </row>
    <row r="87" spans="1:5" s="19" customFormat="1" ht="15" customHeight="1" x14ac:dyDescent="0.25">
      <c r="A87" s="15"/>
      <c r="B87" s="53" t="str">
        <f>CONCATENATE('[3]Detalle Rescate'!$A$1,'[3]Detalle Rescate'!$A$2)</f>
        <v>Programa de Rescate de Espacios Públicos 2013</v>
      </c>
      <c r="C87" s="66">
        <v>98</v>
      </c>
      <c r="D87" s="15"/>
      <c r="E87" s="40"/>
    </row>
    <row r="88" spans="1:5" s="19" customFormat="1" ht="15" customHeight="1" x14ac:dyDescent="0.25">
      <c r="A88" s="15"/>
      <c r="B88" s="36" t="str">
        <f>CONCATENATE('[3]Prevencion Delito'!$A$1,'[3]Prevencion Delito'!$A$2)</f>
        <v>Programa Nacional de Prevención del Delito 2013</v>
      </c>
      <c r="C88" s="65">
        <v>100</v>
      </c>
      <c r="D88" s="15"/>
      <c r="E88" s="40"/>
    </row>
    <row r="89" spans="1:5" s="19" customFormat="1" ht="15" customHeight="1" x14ac:dyDescent="0.25">
      <c r="A89" s="15"/>
      <c r="B89" s="53" t="str">
        <f>CONCATENATE([3]POP!$A$1,[3]POP!$A$2,[3]POP!$A$3)</f>
        <v>Resumen de Programa de Opciones Productivas por Municipio 2013</v>
      </c>
      <c r="C89" s="66">
        <v>101</v>
      </c>
      <c r="D89" s="15"/>
      <c r="E89" s="40"/>
    </row>
    <row r="90" spans="1:5" s="19" customFormat="1" ht="15" customHeight="1" x14ac:dyDescent="0.25">
      <c r="A90" s="15"/>
      <c r="B90" s="36" t="str">
        <f>CONCATENATE('[3]pop detalle'!$A$1,'[3]pop detalle'!$A$2)</f>
        <v>Programa de Opciones Productivas 2013</v>
      </c>
      <c r="C90" s="65">
        <v>102</v>
      </c>
      <c r="D90" s="15"/>
      <c r="E90" s="40"/>
    </row>
    <row r="91" spans="1:5" s="19" customFormat="1" ht="15" customHeight="1" x14ac:dyDescent="0.25">
      <c r="A91" s="15"/>
      <c r="B91" s="53" t="str">
        <f>CONCATENATE('[3]Coinversión social'!$A$1,'[3]Coinversión social'!$A$2)</f>
        <v>Programa de Coinversión Social 2013</v>
      </c>
      <c r="C91" s="66">
        <v>104</v>
      </c>
      <c r="D91" s="15"/>
      <c r="E91" s="40"/>
    </row>
    <row r="92" spans="1:5" s="19" customFormat="1" ht="15" customHeight="1" x14ac:dyDescent="0.25">
      <c r="A92" s="15"/>
      <c r="B92" s="36" t="str">
        <f>CONCATENATE('[3]Empresas de la mujer Detalle'!$A$1,'[3]Empresas de la mujer Detalle'!$A$2,'[3]Empresas de la mujer Detalle'!$A$3)</f>
        <v>Programa de Apoyo a Proyectos Productivos para Jefas de Familia Empresas de la Mujer Morelense 2013</v>
      </c>
      <c r="C92" s="65">
        <v>105</v>
      </c>
      <c r="D92" s="15"/>
      <c r="E92" s="40"/>
    </row>
    <row r="93" spans="1:5" s="19" customFormat="1" ht="15" customHeight="1" x14ac:dyDescent="0.25">
      <c r="A93" s="15"/>
      <c r="B93" s="53" t="str">
        <f>CONCATENATE('[3]Gráfica Pobla'!$A$1,'[3]Gráfica Pobla'!$A$2)</f>
        <v xml:space="preserve">Matrícula total del sistema educativo Ciclo escolar 2013/2014 </v>
      </c>
      <c r="C93" s="66">
        <v>106</v>
      </c>
      <c r="D93" s="15"/>
      <c r="E93" s="40"/>
    </row>
    <row r="94" spans="1:5" s="19" customFormat="1" ht="15" customHeight="1" x14ac:dyDescent="0.25">
      <c r="A94" s="15"/>
      <c r="B94" s="36" t="str">
        <f>CONCATENATE('[3]Gráfica Matrícula x nivel edu'!$A$1,'[3]Gráfica Matrícula x nivel edu'!$A$2)</f>
        <v xml:space="preserve">Matrícula por nivel educativo Ciclo escolar 2013/2014 </v>
      </c>
      <c r="C94" s="65">
        <v>107</v>
      </c>
      <c r="D94" s="15"/>
      <c r="E94" s="40"/>
    </row>
    <row r="95" spans="1:5" s="19" customFormat="1" ht="15" customHeight="1" x14ac:dyDescent="0.25">
      <c r="A95" s="15"/>
      <c r="B95" s="53" t="str">
        <f>CONCATENATE('[3]Gráfica Alum primaria'!$A$1,'[3]Gráfica Alum primaria'!$A$2)</f>
        <v xml:space="preserve">Comportamiento de la matrícula en educación primaria Ciclo escolar 2006/2007 al 2013/2014 </v>
      </c>
      <c r="C95" s="66">
        <v>108</v>
      </c>
      <c r="D95" s="15"/>
      <c r="E95" s="40"/>
    </row>
    <row r="96" spans="1:5" s="19" customFormat="1" ht="15" customHeight="1" x14ac:dyDescent="0.25">
      <c r="A96" s="15"/>
      <c r="B96" s="36" t="str">
        <f>CONCATENATE('[3]Gráfica Alum secundaria'!$A$1,'[3]Gráfica Alum secundaria'!$A$2)</f>
        <v xml:space="preserve">Comportamiento de la matrícula en educación secundaria Ciclo escolar 2006/2007 al 2013/2014 </v>
      </c>
      <c r="C96" s="65">
        <v>109</v>
      </c>
      <c r="D96" s="15"/>
      <c r="E96" s="40"/>
    </row>
    <row r="97" spans="1:5" s="19" customFormat="1" ht="15" customHeight="1" x14ac:dyDescent="0.25">
      <c r="A97" s="15"/>
      <c r="B97" s="53" t="str">
        <f>CONCATENATE('[3]Gráfica Alum x Grado'!$A$1,'[3]Gráfica Alum x Grado'!$A$2)</f>
        <v xml:space="preserve">Distribución de la matrícula en educación preescolar, primaria y secundaria Ciclo escolar 2013/2014 </v>
      </c>
      <c r="C97" s="66">
        <v>110</v>
      </c>
      <c r="D97" s="15"/>
      <c r="E97" s="40"/>
    </row>
    <row r="98" spans="1:5" s="19" customFormat="1" ht="15" customHeight="1" x14ac:dyDescent="0.25">
      <c r="A98" s="15"/>
      <c r="B98" s="36" t="str">
        <f>CONCATENATE('[3]Graf. Efi Pri '!$A$1,'[3]Graf. Efi Pri '!$A$2)</f>
        <v xml:space="preserve">Eficiencia terminal en educación primaria Ciclo escolar 2007/2008 al 2012/2013 </v>
      </c>
      <c r="C98" s="65">
        <v>111</v>
      </c>
      <c r="D98" s="15"/>
      <c r="E98" s="40"/>
    </row>
    <row r="99" spans="1:5" s="19" customFormat="1" ht="15" customHeight="1" x14ac:dyDescent="0.25">
      <c r="A99" s="15"/>
      <c r="B99" s="53" t="str">
        <f>CONCATENATE('[3]Graf. Efi Sec '!$A$1,'[3]Graf. Efi Sec '!$A$2)</f>
        <v xml:space="preserve">Eficiencia terminal en educación secundaria Ciclo escolar 2006/2007 al 2012/2013 </v>
      </c>
      <c r="C99" s="66">
        <v>112</v>
      </c>
      <c r="D99" s="15"/>
      <c r="E99" s="40"/>
    </row>
    <row r="100" spans="1:5" s="19" customFormat="1" ht="15" customHeight="1" x14ac:dyDescent="0.25">
      <c r="A100" s="15"/>
      <c r="B100" s="36" t="str">
        <f>CONCATENATE('[3]Graf. Deser Int'!$A$1,'[3]Graf. Deser Int'!$A$2)</f>
        <v xml:space="preserve">Deserción intracurricular en educación primaria y secundaria Ciclo escolar 2007/2008 al 2012/2013 </v>
      </c>
      <c r="C100" s="65">
        <v>113</v>
      </c>
      <c r="D100" s="15"/>
      <c r="E100" s="40"/>
    </row>
    <row r="101" spans="1:5" s="19" customFormat="1" ht="15" customHeight="1" x14ac:dyDescent="0.25">
      <c r="A101" s="15"/>
      <c r="B101" s="53" t="str">
        <f>CONCATENATE('[3]Graf. Repro Prim '!$A$1,'[3]Graf. Repro Prim '!$A$2)</f>
        <v xml:space="preserve">Comportamiento de la reprobación en educación primaria Ciclo escolar 2006/2007 al 2012/2013 </v>
      </c>
      <c r="C101" s="66">
        <v>114</v>
      </c>
      <c r="D101" s="15"/>
      <c r="E101" s="40"/>
    </row>
    <row r="102" spans="1:5" s="19" customFormat="1" ht="15" customHeight="1" x14ac:dyDescent="0.25">
      <c r="A102" s="15"/>
      <c r="B102" s="36" t="str">
        <f>CONCATENATE('[3]Graf. Repro Sec '!$A$1,'[3]Graf. Repro Sec '!$A$2)</f>
        <v xml:space="preserve">Comportamiento de la reprobación en educación secundaria Ciclo escolar 2006/2007 al 2012/2013 </v>
      </c>
      <c r="C102" s="65">
        <v>115</v>
      </c>
      <c r="D102" s="15"/>
      <c r="E102" s="40"/>
    </row>
    <row r="103" spans="1:5" s="19" customFormat="1" ht="15" customHeight="1" x14ac:dyDescent="0.25">
      <c r="A103" s="15"/>
      <c r="B103" s="53" t="str">
        <f>CONCATENATE('[3]Enlace 1'!$A$1,'[3]Enlace 1'!$A$2)</f>
        <v xml:space="preserve">Evaluación Nacional del Logro Académico en Centros Educativos Primaria Español Resultados Históricos ciclo escolar 2006/2007 al 2013/2014 </v>
      </c>
      <c r="C103" s="66">
        <v>116</v>
      </c>
      <c r="D103" s="15"/>
      <c r="E103" s="40"/>
    </row>
    <row r="104" spans="1:5" s="19" customFormat="1" ht="15" customHeight="1" x14ac:dyDescent="0.25">
      <c r="A104" s="15"/>
      <c r="B104" s="36" t="str">
        <f>CONCATENATE('[3]Enlace 2'!$A$1,'[3]Enlace 2'!$A$2)</f>
        <v xml:space="preserve">Evaluación Nacional del Logro Académico en Centros Educativos Primaria Matemáticas Resultados Históricos ciclo escolar 2006/2007 al 2013/2014 </v>
      </c>
      <c r="C104" s="65">
        <v>117</v>
      </c>
      <c r="D104" s="15"/>
      <c r="E104" s="40"/>
    </row>
    <row r="105" spans="1:5" s="19" customFormat="1" ht="15" customHeight="1" x14ac:dyDescent="0.25">
      <c r="A105" s="15"/>
      <c r="B105" s="53" t="str">
        <f>CONCATENATE('[3]Enlace 3'!$A$1,'[3]Enlace 3'!$A$2)</f>
        <v xml:space="preserve">Evaluación Nacional del Logro Académico en Centros Educativos Secundaria Español Resultados Históricos ciclo escolar 2006/2007 al 2013/2014 </v>
      </c>
      <c r="C105" s="66">
        <v>118</v>
      </c>
      <c r="D105" s="15"/>
      <c r="E105" s="40"/>
    </row>
    <row r="106" spans="1:5" s="19" customFormat="1" ht="15" customHeight="1" x14ac:dyDescent="0.25">
      <c r="A106" s="15"/>
      <c r="B106" s="36" t="str">
        <f>CONCATENATE('[3]Enlace 4'!$A$1,'[3]Enlace 4'!$A$2)</f>
        <v xml:space="preserve">Evaluación Nacional del Logro Académico en Centros Educativos Secundaria Matemáticas Resultados Históricos ciclo escolar 2006/2007 al 2013/2014 </v>
      </c>
      <c r="C106" s="65">
        <v>119</v>
      </c>
      <c r="D106" s="15"/>
      <c r="E106" s="40"/>
    </row>
    <row r="107" spans="1:5" s="19" customFormat="1" ht="15" customHeight="1" x14ac:dyDescent="0.25">
      <c r="A107" s="15"/>
      <c r="B107" s="53" t="str">
        <f>CONCATENATE([3]Resumen!$A$1,[3]Resumen!$A$2)</f>
        <v xml:space="preserve">Alumnos, maestros, escuelas y aulas a inicio de cursos por nivel educativo Ciclo escolar 2012/13 y 2013/14 </v>
      </c>
      <c r="C107" s="66">
        <v>120</v>
      </c>
      <c r="D107" s="15"/>
      <c r="E107" s="40"/>
    </row>
    <row r="108" spans="1:5" s="19" customFormat="1" ht="15" customHeight="1" x14ac:dyDescent="0.25">
      <c r="A108" s="15"/>
      <c r="B108" s="36" t="str">
        <f>CONCATENATE([3]Transferido!$A$1,[3]Transferido!$A$2)</f>
        <v xml:space="preserve">Alumnos, maestros, escuelas y aulas de sostenimiento federal transferido a inicio de cursos por nivel educativo Ciclo escolar 2011/12, 2012/13 y 2013/14 </v>
      </c>
      <c r="C108" s="65">
        <v>121</v>
      </c>
      <c r="D108" s="15"/>
      <c r="E108" s="40"/>
    </row>
    <row r="109" spans="1:5" s="19" customFormat="1" ht="15" customHeight="1" x14ac:dyDescent="0.25">
      <c r="A109" s="15"/>
      <c r="B109" s="53" t="str">
        <f>CONCATENATE('[3]Control federal'!$A$1,'[3]Control federal'!$A$2)</f>
        <v xml:space="preserve">Alumnos, maestros, escuelas y aulas de sostenimiento federal a inicio de cursos por nivel educativo Ciclo escolar 2011/12, 2012/13 y 2013/14 </v>
      </c>
      <c r="C109" s="66">
        <v>122</v>
      </c>
      <c r="D109" s="15"/>
      <c r="E109" s="40"/>
    </row>
    <row r="110" spans="1:5" s="19" customFormat="1" ht="15" customHeight="1" x14ac:dyDescent="0.25">
      <c r="A110" s="15"/>
      <c r="B110" s="36" t="str">
        <f>CONCATENATE('[3]Control estatal'!$A$1,'[3]Control estatal'!$A$2)</f>
        <v xml:space="preserve">Alumnos, maestros, escuelas y aulas de sostenimiento estatal y DIF a inicio de cursos por nivel educativo Ciclo escolar 2011/12, 2012/13 y 2013/14 </v>
      </c>
      <c r="C110" s="65">
        <v>123</v>
      </c>
      <c r="D110" s="15"/>
      <c r="E110" s="40"/>
    </row>
    <row r="111" spans="1:5" s="19" customFormat="1" ht="15" customHeight="1" x14ac:dyDescent="0.25">
      <c r="A111" s="15"/>
      <c r="B111" s="53" t="str">
        <f>CONCATENATE('[3]Control Particular'!$A$1,'[3]Control Particular'!$A$2)</f>
        <v>Alumnos, maestros, escuelas y aulas de sostenimiento particular a inicio de cursos por nivel educativo Ciclo escolar 2011/12, 2012/13 y 2013/14</v>
      </c>
      <c r="C111" s="66">
        <v>124</v>
      </c>
      <c r="D111" s="15"/>
      <c r="E111" s="40"/>
    </row>
    <row r="112" spans="1:5" s="19" customFormat="1" ht="15" customHeight="1" x14ac:dyDescent="0.25">
      <c r="A112" s="15"/>
      <c r="B112" s="36" t="str">
        <f>CONCATENATE('[3]Control Autónomo'!$A$1,'[3]Control Autónomo'!$A$2)</f>
        <v xml:space="preserve">Alumnos, maestros, escuelas y aulas de sostenimiento autónomo y asociación civil a inicio de cursos por nivel educativo Ciclo escolar 2011/12, 2012/13 y 2013/14 </v>
      </c>
      <c r="C112" s="65">
        <v>125</v>
      </c>
      <c r="D112" s="15"/>
      <c r="E112" s="40"/>
    </row>
    <row r="113" spans="1:5" s="19" customFormat="1" ht="15" customHeight="1" x14ac:dyDescent="0.25">
      <c r="A113" s="15"/>
      <c r="B113" s="53" t="str">
        <f>CONCATENATE('[3]Educación inicial'!$A$1,'[3]Educación inicial'!$A$2)</f>
        <v xml:space="preserve">Alumnos, maestros, escuelas y aulas en educación inicial a inicio de cursos por municipio Ciclo escolar 2011/12, 2012/13 y 2013/14 </v>
      </c>
      <c r="C113" s="66">
        <v>126</v>
      </c>
      <c r="D113" s="15"/>
      <c r="E113" s="40"/>
    </row>
    <row r="114" spans="1:5" s="19" customFormat="1" ht="15" customHeight="1" x14ac:dyDescent="0.25">
      <c r="A114" s="15"/>
      <c r="B114" s="36" t="str">
        <f>CONCATENATE('[3]Educación especial'!$A$1,'[3]Educación especial'!$A$2)</f>
        <v xml:space="preserve">Alumnos, maestros, escuelas y aulas en educación especial a inicio de cursos por municipio Ciclo escolar 2011/12, 2012/13 y 2013/14 </v>
      </c>
      <c r="C114" s="65">
        <v>127</v>
      </c>
      <c r="D114" s="15"/>
      <c r="E114" s="40"/>
    </row>
    <row r="115" spans="1:5" s="19" customFormat="1" ht="15" customHeight="1" x14ac:dyDescent="0.25">
      <c r="A115" s="15"/>
      <c r="B115" s="53" t="str">
        <f>CONCATENATE([3]Preescolar!$A$1,[3]Preescolar!$A$2)</f>
        <v>Alumnos, maestros, escuelas y aulas en educación preescolar a inicio de cursos por municipio Ciclo escolar 2011/12, 2012/13 y 2013/14</v>
      </c>
      <c r="C115" s="66">
        <v>128</v>
      </c>
      <c r="D115" s="15"/>
      <c r="E115" s="40"/>
    </row>
    <row r="116" spans="1:5" s="19" customFormat="1" ht="15" customHeight="1" x14ac:dyDescent="0.25">
      <c r="A116" s="15"/>
      <c r="B116" s="36" t="str">
        <f>CONCATENATE([3]Primaria!$A$1,[3]Primaria!$A$2)</f>
        <v xml:space="preserve">Alumnos, maestros, escuelas y aulas en educación primaria a inicio de cursos por municipio Ciclo escolar 2011/12, 2012/13 y 2013/14 </v>
      </c>
      <c r="C116" s="65">
        <v>129</v>
      </c>
      <c r="D116" s="15"/>
      <c r="E116" s="40"/>
    </row>
    <row r="117" spans="1:5" s="19" customFormat="1" ht="15" customHeight="1" x14ac:dyDescent="0.25">
      <c r="A117" s="15"/>
      <c r="B117" s="53" t="str">
        <f>CONCATENATE([3]Secundaria!$A$1,[3]Secundaria!$A$2)</f>
        <v xml:space="preserve">Alumnos, maestros, escuelas y aulas en educación secundaria a inicio de cursos por municipio Ciclo escolar 2011/12, 2012/13 y 2013/14 </v>
      </c>
      <c r="C117" s="66">
        <v>130</v>
      </c>
      <c r="D117" s="15"/>
      <c r="E117" s="40"/>
    </row>
    <row r="118" spans="1:5" s="19" customFormat="1" ht="15" customHeight="1" x14ac:dyDescent="0.25">
      <c r="A118" s="15"/>
      <c r="B118" s="36" t="str">
        <f>CONCATENATE([3]Capacitación!$A$1,[3]Capacitación!$A$2)</f>
        <v xml:space="preserve">Alumnos, maestros, escuelas y aulas en capacitación para el trabajo a inicio de cursos por municipio Ciclo escolar 2011/12, 2012/13 y 2013/14 </v>
      </c>
      <c r="C118" s="65">
        <v>131</v>
      </c>
      <c r="D118" s="15"/>
      <c r="E118" s="40"/>
    </row>
    <row r="119" spans="1:5" s="19" customFormat="1" ht="15" customHeight="1" x14ac:dyDescent="0.25">
      <c r="A119" s="15"/>
      <c r="B119" s="53" t="str">
        <f>CONCATENATE('[3]Educación normal'!$A$1,'[3]Educación normal'!$A$2)</f>
        <v xml:space="preserve">Alumnos, maestros, escuelas y aulas en educación normal a inicio de cursos por municipio Ciclo escolar  2011/12, 2012/13 y 2013/14 </v>
      </c>
      <c r="C119" s="66">
        <v>132</v>
      </c>
      <c r="D119" s="15"/>
      <c r="E119" s="40"/>
    </row>
    <row r="120" spans="1:5" s="19" customFormat="1" ht="15" customHeight="1" x14ac:dyDescent="0.25">
      <c r="A120" s="15"/>
      <c r="B120" s="36" t="str">
        <f>CONCATENATE('[3]Técnico '!$A$1,'[3]Técnico '!$A$2)</f>
        <v xml:space="preserve">Alumnos, maestros, escuelas y aulas en el nivel profesional medio a inicio de cursos por municipio Ciclo escolar 2011/12, 2012/13 y 2013/14 </v>
      </c>
      <c r="C120" s="65">
        <v>133</v>
      </c>
      <c r="D120" s="15"/>
      <c r="E120" s="40"/>
    </row>
    <row r="121" spans="1:5" s="19" customFormat="1" ht="15" customHeight="1" x14ac:dyDescent="0.25">
      <c r="A121" s="15"/>
      <c r="B121" s="53" t="str">
        <f>CONCATENATE('[3]Indicadores  '!$A$1,'[3]Indicadores  '!$A$2)</f>
        <v xml:space="preserve">Principales indicadores educativos calculados a inicio de cursos Ciclo escolar 2007/08 al 2013/14 </v>
      </c>
      <c r="C121" s="66">
        <v>134</v>
      </c>
      <c r="D121" s="15"/>
      <c r="E121" s="40"/>
    </row>
    <row r="122" spans="1:5" s="19" customFormat="1" ht="15" customHeight="1" x14ac:dyDescent="0.25">
      <c r="A122" s="15"/>
      <c r="B122" s="36" t="str">
        <f>CONCATENATE('[3]Indicadores  '!$A$16,'[3]Indicadores  '!$A$17)</f>
        <v xml:space="preserve">Principales indicadores educativos calculados a fin de cursos Ciclo escolar 2007/08 al 2012/13 </v>
      </c>
      <c r="C122" s="65">
        <v>134</v>
      </c>
      <c r="D122" s="15"/>
      <c r="E122" s="40"/>
    </row>
    <row r="123" spans="1:5" s="19" customFormat="1" ht="15" customHeight="1" x14ac:dyDescent="0.25">
      <c r="A123" s="15"/>
      <c r="B123" s="53" t="str">
        <f>CONCATENATE('[3]Rezago primaria'!$A$1,'[3]Rezago primaria'!$A$2)</f>
        <v xml:space="preserve">Rezago escolar en educación primaria a inicio de cursos por municipio Ciclo escolar 2013/2014 </v>
      </c>
      <c r="C123" s="66">
        <v>135</v>
      </c>
      <c r="D123" s="15"/>
      <c r="E123" s="40"/>
    </row>
    <row r="124" spans="1:5" s="19" customFormat="1" ht="15" customHeight="1" x14ac:dyDescent="0.2">
      <c r="A124" s="15"/>
      <c r="B124" s="36" t="str">
        <f>CONCATENATE('[3]Rezago secundaria'!$A$1,'[3]Rezago secundaria'!$A$2)</f>
        <v xml:space="preserve">Rezago escolar en educación secundaria a inicios de cursos por municipio Ciclo escolar 2013/2014 </v>
      </c>
      <c r="C124" s="68">
        <v>136</v>
      </c>
      <c r="D124" s="15"/>
      <c r="E124" s="40"/>
    </row>
    <row r="125" spans="1:5" s="19" customFormat="1" ht="15" customHeight="1" x14ac:dyDescent="0.2">
      <c r="A125" s="15"/>
      <c r="B125" s="53" t="str">
        <f>CONCATENATE('[3]Absorción primaria'!$A$1,'[3]Absorción primaria'!$A$2)</f>
        <v xml:space="preserve">Absorción escolar en educación primaria a inicio de cursos por municipio Ciclo escolar 2013/2014 </v>
      </c>
      <c r="C125" s="69">
        <v>137</v>
      </c>
      <c r="D125" s="15"/>
      <c r="E125" s="40"/>
    </row>
    <row r="126" spans="1:5" s="19" customFormat="1" ht="15" customHeight="1" x14ac:dyDescent="0.25">
      <c r="A126" s="15"/>
      <c r="B126" s="36" t="str">
        <f>CONCATENATE('[3]Absorción secundaria'!$A$1,'[3]Absorción secundaria'!$A$2)</f>
        <v xml:space="preserve">Absorción escolar en educación secundaria a inicio de cursos por municipio Ciclo escolar 2013/2014 </v>
      </c>
      <c r="C126" s="65">
        <v>138</v>
      </c>
      <c r="D126" s="15"/>
      <c r="E126" s="40"/>
    </row>
    <row r="127" spans="1:5" s="19" customFormat="1" ht="15" customHeight="1" x14ac:dyDescent="0.25">
      <c r="A127" s="15"/>
      <c r="B127" s="53" t="str">
        <f>CONCATENATE('[3]Aprob. Rep Prim'!$A$1,'[3]Aprob. Rep Prim'!$A$2)</f>
        <v xml:space="preserve">Alumnos aprobados y reprobados en educación primaria a fin de cursos por municipio Ciclo escolar 2012/2013 </v>
      </c>
      <c r="C127" s="66">
        <v>139</v>
      </c>
      <c r="D127" s="15"/>
      <c r="E127" s="40"/>
    </row>
    <row r="128" spans="1:5" s="19" customFormat="1" ht="15" customHeight="1" x14ac:dyDescent="0.25">
      <c r="A128" s="15"/>
      <c r="B128" s="36" t="str">
        <f>CONCATENATE('[3]Aprob. Rep Sec'!$A$1,'[3]Aprob. Rep Sec'!$A$2)</f>
        <v xml:space="preserve">Alumnos aprobados y reprobados en educación secundaria a fin de cursos por municipio Ciclo escolar 2012/2013 </v>
      </c>
      <c r="C128" s="65">
        <v>140</v>
      </c>
      <c r="D128" s="15"/>
      <c r="E128" s="40"/>
    </row>
    <row r="129" spans="1:5" s="19" customFormat="1" ht="15" customHeight="1" x14ac:dyDescent="0.25">
      <c r="A129" s="15"/>
      <c r="B129" s="53" t="str">
        <f>CONCATENATE([3]INEEA!$A$1,[3]INEEA!$A$2,[3]INEEA!$A$3)</f>
        <v xml:space="preserve">Población atendida por el Instituto Estatal de Educación para Adultos (INEEA) a inicio y fin de cursos por programa Ciclo escolar  2011/12, 2012/13 y 2013/14 </v>
      </c>
      <c r="C129" s="66">
        <v>141</v>
      </c>
      <c r="D129" s="15"/>
      <c r="E129" s="40"/>
    </row>
    <row r="130" spans="1:5" s="19" customFormat="1" ht="15" customHeight="1" x14ac:dyDescent="0.25">
      <c r="A130" s="15"/>
      <c r="B130" s="36" t="str">
        <f>CONCATENATE('[3]Bachillerato '!$A$1,'[3]Bachillerato '!$A$2)</f>
        <v xml:space="preserve">Alumnos, maestros, escuelas y aulas en el nivel bachillerato a inicio de cursos por municipio Ciclo escolar 2011/12, 2012/13 y 2013/14 </v>
      </c>
      <c r="C130" s="65">
        <v>142</v>
      </c>
      <c r="D130" s="15"/>
      <c r="E130" s="40"/>
    </row>
    <row r="131" spans="1:5" s="19" customFormat="1" ht="15" customHeight="1" x14ac:dyDescent="0.25">
      <c r="A131" s="15"/>
      <c r="B131" s="53" t="str">
        <f>CONCATENATE([3]CESPA!$A$1,[3]CESPA!$A$2)</f>
        <v xml:space="preserve">Centros de Asesoría y Gestión de la Coordinación Estatal del Subsistema de Preparatoria Abierta 2011 al 2014 </v>
      </c>
      <c r="C131" s="66">
        <v>143</v>
      </c>
      <c r="D131" s="15"/>
      <c r="E131" s="40"/>
    </row>
    <row r="132" spans="1:5" s="19" customFormat="1" ht="15" customHeight="1" x14ac:dyDescent="0.25">
      <c r="A132" s="15"/>
      <c r="B132" s="36" t="str">
        <f>CONCATENATE('[3]Pob. Escolar COBAEM  '!$A$1,'[3]Pob. Escolar COBAEM  '!$A$2,'[3]Pob. Escolar COBAEM  '!$A$3)</f>
        <v xml:space="preserve">Población escolar del Colegio de Bachilleres del Estado de Morelos a inicio y fin de cursos Ciclo escolar 2011/12, 2012/13 y 2013/14 </v>
      </c>
      <c r="C132" s="65">
        <v>144</v>
      </c>
      <c r="D132" s="15"/>
      <c r="E132" s="40"/>
    </row>
    <row r="133" spans="1:5" s="19" customFormat="1" ht="15" customHeight="1" x14ac:dyDescent="0.25">
      <c r="A133" s="15"/>
      <c r="B133" s="53" t="str">
        <f>CONCATENATE('[3]Eficiencia Term COBAEM'!$A$1,'[3]Eficiencia Term COBAEM'!$A$2,'[3]Eficiencia Term COBAEM'!$A$3)</f>
        <v xml:space="preserve">Eficiencia Terminal del Colegio de Bachilleres del Estado de Morelos Generación 2010/2013 </v>
      </c>
      <c r="C133" s="66">
        <v>145</v>
      </c>
      <c r="D133" s="15"/>
      <c r="E133" s="40"/>
    </row>
    <row r="134" spans="1:5" s="19" customFormat="1" ht="15" customHeight="1" x14ac:dyDescent="0.25">
      <c r="A134" s="15"/>
      <c r="B134" s="36" t="str">
        <f>CONCATENATE('[3]Deserción COBAEM'!$A$1,'[3]Deserción COBAEM'!$A$2,'[3]Deserción COBAEM'!$A$3)</f>
        <v xml:space="preserve">Deserción del Colegio de Bachilleres del Estado de Morelos Generación 2012/2013 </v>
      </c>
      <c r="C134" s="65">
        <v>146</v>
      </c>
      <c r="D134" s="15"/>
      <c r="E134" s="40"/>
    </row>
    <row r="135" spans="1:5" s="19" customFormat="1" ht="15" customHeight="1" x14ac:dyDescent="0.25">
      <c r="A135" s="15"/>
      <c r="B135" s="53" t="str">
        <f>CONCATENATE('[3]Absorción COBAEM'!$A$1,'[3]Absorción COBAEM'!$A$2,'[3]Absorción COBAEM'!$A$3)</f>
        <v xml:space="preserve">Absorción del Colegio de Bachilleres del Estado de Morelos Generación 2013/2014 </v>
      </c>
      <c r="C135" s="66">
        <v>147</v>
      </c>
      <c r="D135" s="15"/>
      <c r="E135" s="40"/>
    </row>
    <row r="136" spans="1:5" s="19" customFormat="1" ht="15" customHeight="1" x14ac:dyDescent="0.25">
      <c r="A136" s="15"/>
      <c r="B136" s="36" t="str">
        <f>CONCATENATE('[3]Matrícula CECyTE '!$A$1,'[3]Matrícula CECyTE '!$A$2)</f>
        <v xml:space="preserve">Matrícula por plantel CECyTE a inicio y fin de cursos Ciclo escolar 2011/12, 2012/13 y 2013/14 </v>
      </c>
      <c r="C136" s="65">
        <v>148</v>
      </c>
      <c r="D136" s="15"/>
      <c r="E136" s="40"/>
    </row>
    <row r="137" spans="1:5" s="19" customFormat="1" ht="15" customHeight="1" x14ac:dyDescent="0.25">
      <c r="A137" s="15"/>
      <c r="B137" s="53" t="str">
        <f>CONCATENATE('[3]Eficiencia CECyTE'!$A$1,'[3]Eficiencia CECyTE'!$A$2)</f>
        <v xml:space="preserve">Eficiencia Terminal por plantel CECyTE Generación 2009/2012 y la 2010/2013 </v>
      </c>
      <c r="C137" s="66">
        <v>149</v>
      </c>
      <c r="D137" s="15"/>
      <c r="E137" s="40"/>
    </row>
    <row r="138" spans="1:5" s="19" customFormat="1" ht="15" customHeight="1" x14ac:dyDescent="0.25">
      <c r="A138" s="15"/>
      <c r="B138" s="36" t="str">
        <f>CONCATENATE('[3]Deserción CECyTE'!$A$1,'[3]Deserción CECyTE'!$A$2)</f>
        <v xml:space="preserve">Deserción por plantel CECyTE Ciclo escolar 2011/12 y 2012/13  </v>
      </c>
      <c r="C138" s="65">
        <v>150</v>
      </c>
      <c r="D138" s="15"/>
      <c r="E138" s="40"/>
    </row>
    <row r="139" spans="1:5" s="19" customFormat="1" ht="15" customHeight="1" x14ac:dyDescent="0.25">
      <c r="A139" s="15"/>
      <c r="B139" s="53" t="str">
        <f>CONCATENATE('[3]Cobertura CECyTE'!$A$1,'[3]Cobertura CECyTE'!$A$2)</f>
        <v xml:space="preserve">Cobertura por plantel CECyTE Ciclo escolar 2011/12, 2012/13 y 2013/14 </v>
      </c>
      <c r="C139" s="66">
        <v>151</v>
      </c>
      <c r="D139" s="15"/>
      <c r="E139" s="40"/>
    </row>
    <row r="140" spans="1:5" s="19" customFormat="1" ht="15" customHeight="1" x14ac:dyDescent="0.25">
      <c r="A140" s="15"/>
      <c r="B140" s="36" t="str">
        <f>CONCATENATE('[3]Becas CECyTE '!$A$1,'[3]Becas CECyTE '!$A$2)</f>
        <v xml:space="preserve">Alumnos con beca por plantel CECyTE Ciclo escolar 2011/12, 2012/13 y 2013/14 </v>
      </c>
      <c r="C140" s="65">
        <v>152</v>
      </c>
      <c r="D140" s="15"/>
      <c r="E140" s="40"/>
    </row>
    <row r="141" spans="1:5" s="19" customFormat="1" ht="15" customHeight="1" x14ac:dyDescent="0.25">
      <c r="A141" s="15"/>
      <c r="B141" s="53" t="str">
        <f>CONCATENATE('[3]Pob. Escolar CONALEP'!$A$1,'[3]Pob. Escolar CONALEP'!$A$2,'[3]Pob. Escolar CONALEP'!$A$3)</f>
        <v xml:space="preserve">Población escolar del Colegio de Educación Profesional Técnica del Estado de Morelos a inicio y fin de cursos Ciclo escolar 2011/12, 2012/13 y 2013/14 </v>
      </c>
      <c r="C141" s="66">
        <v>153</v>
      </c>
      <c r="D141" s="15"/>
      <c r="E141" s="40"/>
    </row>
    <row r="142" spans="1:5" s="19" customFormat="1" ht="15" customHeight="1" x14ac:dyDescent="0.25">
      <c r="A142" s="15"/>
      <c r="B142" s="36" t="str">
        <f>CONCATENATE('[3]Eficiencia CONALEP'!$A$1,'[3]Eficiencia CONALEP'!$A$2,'[3]Eficiencia CONALEP'!$A$3)</f>
        <v xml:space="preserve">Eficiencia Terminal del Colegio de Educación Profesional Técnica del Estado de Morelos Generación  2008/2011, 2009/2012 y 2010/2013 </v>
      </c>
      <c r="C142" s="65">
        <v>154</v>
      </c>
      <c r="D142" s="15"/>
      <c r="E142" s="40"/>
    </row>
    <row r="143" spans="1:5" s="19" customFormat="1" ht="15" customHeight="1" x14ac:dyDescent="0.25">
      <c r="A143" s="15"/>
      <c r="B143" s="53" t="str">
        <f>CONCATENATE('[3]Deserción CONALEP'!$A$1,'[3]Deserción CONALEP'!$A$2,'[3]Deserción CONALEP'!$A$3)</f>
        <v xml:space="preserve">Porcentaje de deserción en el Colegio de Educación Profesional Técnica del Estado de Morelos Ciclo escolar 2011/12 y 2012/13  </v>
      </c>
      <c r="C143" s="66">
        <v>155</v>
      </c>
      <c r="D143" s="15"/>
      <c r="E143" s="40"/>
    </row>
    <row r="144" spans="1:5" s="19" customFormat="1" ht="15" customHeight="1" x14ac:dyDescent="0.25">
      <c r="A144" s="15"/>
      <c r="B144" s="36" t="str">
        <f>CONCATENATE('[3]Cobertura CONALEP'!$A$1,'[3]Cobertura CONALEP'!$A$2,'[3]Cobertura CONALEP'!$A$3)</f>
        <v xml:space="preserve">Cobertura del Colegio de Educación Profesional Técnica del Estado de Morelos a inicio y fin de cursos Ciclo escolar 2011/12, 2012/13 Y 2013/14 </v>
      </c>
      <c r="C144" s="65">
        <v>156</v>
      </c>
      <c r="D144" s="15"/>
      <c r="E144" s="40"/>
    </row>
    <row r="145" spans="1:5" s="19" customFormat="1" ht="15" customHeight="1" x14ac:dyDescent="0.25">
      <c r="A145" s="15"/>
      <c r="B145" s="53" t="str">
        <f>CONCATENATE([3]BECAS!$A$1,[3]BECAS!$A$2,[3]BECAS!$A$3)</f>
        <v xml:space="preserve">Alumnos con becas del Colegio de Educación Profesional Técnica del Estado de Morelos Ciclo escolar 2011/12, 2012/13 y 2013/14 </v>
      </c>
      <c r="C145" s="66">
        <v>157</v>
      </c>
      <c r="D145" s="15"/>
      <c r="E145" s="40"/>
    </row>
    <row r="146" spans="1:5" s="19" customFormat="1" ht="15" customHeight="1" x14ac:dyDescent="0.25">
      <c r="A146" s="15"/>
      <c r="B146" s="36" t="str">
        <f>CONCATENATE('[3]Superior '!$A$1,'[3]Superior '!$A$2)</f>
        <v xml:space="preserve">Alumnos, maestros, escuelas y aulas en educación superior a inicio de cursos por municipio Ciclo escolar 2011/12, 2012/13 y 2013/14 </v>
      </c>
      <c r="C146" s="65">
        <v>158</v>
      </c>
      <c r="D146" s="15"/>
      <c r="E146" s="40"/>
    </row>
    <row r="147" spans="1:5" s="19" customFormat="1" ht="15" customHeight="1" x14ac:dyDescent="0.25">
      <c r="A147" s="15"/>
      <c r="B147" s="80" t="str">
        <f>CONCATENATE('[3]UPEMOR MATRÍCULA'!$A$1,'[3]UPEMOR MATRÍCULA'!$A$2,'[3]UPEMOR MATRÍCULA'!$A$3)</f>
        <v>Matrícula de la Universidad Politécnica del Estado de Morelos por ingeniería, licenciaturas y maestrías a inicio y fin de curso Ciclo escolar 2011/12, 2012/13 y 2013/14</v>
      </c>
      <c r="C147" s="79">
        <v>159</v>
      </c>
      <c r="D147" s="15"/>
      <c r="E147" s="40"/>
    </row>
    <row r="148" spans="1:5" s="19" customFormat="1" ht="15" customHeight="1" x14ac:dyDescent="0.25">
      <c r="A148" s="15"/>
      <c r="B148" s="36" t="str">
        <f>CONCATENATE('[3]UPEMOR BECAS'!$A$1,'[3]UPEMOR BECAS'!$A$2)</f>
        <v xml:space="preserve">Becarios de la Universidad Politécnica del Estado de Morelos Ciclo escolar 2011/12, 2012/13 y 2013/14 </v>
      </c>
      <c r="C148" s="65">
        <v>160</v>
      </c>
      <c r="D148" s="15"/>
      <c r="E148" s="40"/>
    </row>
    <row r="149" spans="1:5" s="19" customFormat="1" ht="15" customHeight="1" x14ac:dyDescent="0.25">
      <c r="A149" s="15"/>
      <c r="B149" s="53" t="str">
        <f>CONCATENATE('[3]UPEMOR COBERTURA'!$A$1,'[3]UPEMOR COBERTURA'!$A$2)</f>
        <v xml:space="preserve">Cobertura Universidad Politécnica del Estado de Morelos Ciclo escolar 2011/12, 2012/13 y 2013/14 </v>
      </c>
      <c r="C149" s="66">
        <v>161</v>
      </c>
      <c r="D149" s="15"/>
      <c r="E149" s="40"/>
    </row>
    <row r="150" spans="1:5" s="19" customFormat="1" ht="15" customHeight="1" x14ac:dyDescent="0.25">
      <c r="A150" s="15"/>
      <c r="B150" s="36" t="str">
        <f>CONCATENATE('[3]UPEMOR EFICIENCIA TERMINAL'!$A$1,'[3]UPEMOR EFICIENCIA TERMINAL'!$A$2)</f>
        <v xml:space="preserve">Eficiencia Terminal Universidad Politécnica del Estado de Morelos (por Generación) Ciclo escolar 2010/11, 2011/12 y 2012/13 </v>
      </c>
      <c r="C150" s="65">
        <v>162</v>
      </c>
      <c r="D150" s="15"/>
      <c r="E150" s="40"/>
    </row>
    <row r="151" spans="1:5" s="19" customFormat="1" ht="15" customHeight="1" x14ac:dyDescent="0.25">
      <c r="A151" s="15"/>
      <c r="B151" s="53" t="str">
        <f>CONCATENATE('[3]UPEMOR DESERCION'!$A$1,'[3]UPEMOR DESERCION'!$A$2)</f>
        <v xml:space="preserve">Deserción Universidad Politécnica del Estado de Morelos Ciclo escolar 2011/12, 2012/13 y 2013/14 </v>
      </c>
      <c r="C151" s="66">
        <v>163</v>
      </c>
      <c r="D151" s="15"/>
      <c r="E151" s="40"/>
    </row>
    <row r="152" spans="1:5" s="19" customFormat="1" ht="15" customHeight="1" x14ac:dyDescent="0.25">
      <c r="A152" s="15"/>
      <c r="B152" s="36" t="str">
        <f>CONCATENATE('[3]UTEZ INDICADORES '!$A$1,'[3]UTEZ INDICADORES '!$A$2,'[3]UTEZ INDICADORES '!$A$3)</f>
        <v xml:space="preserve">Indicadores de la Universidad Tecnológica Emiliano Zapata Cobertura, deserción, eficiencia terminal TSU, eficiencia terminal Ingeniería Matrícula 2011-2014 </v>
      </c>
      <c r="C152" s="65">
        <v>164</v>
      </c>
      <c r="D152" s="15"/>
      <c r="E152" s="40"/>
    </row>
    <row r="153" spans="1:5" s="19" customFormat="1" ht="15" customHeight="1" x14ac:dyDescent="0.25">
      <c r="A153" s="15"/>
      <c r="B153" s="53" t="str">
        <f>CONCATENATE('[3]UTEZ Becarios'!$A$1,'[3]UTEZ Becarios'!$A$2)</f>
        <v xml:space="preserve">Becarios de la Universidad Tecnológica Emiliano Zapata por programa  Ciclo escolar 2011/12, 2012/13 y 2013/14 por cuatrimestre </v>
      </c>
      <c r="C153" s="66">
        <v>165</v>
      </c>
      <c r="D153" s="15"/>
      <c r="E153" s="40"/>
    </row>
    <row r="154" spans="1:5" s="19" customFormat="1" ht="15" customHeight="1" x14ac:dyDescent="0.25">
      <c r="A154" s="15"/>
      <c r="B154" s="36" t="str">
        <f>CONCATENATE('[3]UTEZ No Becarios'!$A$1:$A$1,'[3]UTEZ No Becarios'!$A$2)</f>
        <v xml:space="preserve">Becarios de la Universidad Tecnológica Emiliano Zapata Ciclo escolar 2011/12, 2012/13 y 2013/14 por cuatrimestre </v>
      </c>
      <c r="C154" s="65">
        <v>166</v>
      </c>
      <c r="D154" s="15"/>
      <c r="E154" s="40"/>
    </row>
    <row r="155" spans="1:5" s="19" customFormat="1" ht="15" customHeight="1" x14ac:dyDescent="0.25">
      <c r="A155" s="15"/>
      <c r="B155" s="63" t="str">
        <f>CONCATENATE('[3]Matrícula CIDHEM'!$A$1,'[3]Matrícula CIDHEM'!$A$2,'[3]Matrícula CIDHEM'!$A$3)</f>
        <v xml:space="preserve">Alumnos de Maestría y Doctorado del Centro de Investigación y Docencia en Humanidades Ciclo escolar 2011/12, 2012/13 y 2013/14 </v>
      </c>
      <c r="C155" s="64">
        <v>167</v>
      </c>
      <c r="D155" s="15"/>
      <c r="E155" s="40"/>
    </row>
    <row r="156" spans="1:5" s="19" customFormat="1" ht="18" customHeight="1" x14ac:dyDescent="0.2">
      <c r="A156" s="15"/>
      <c r="B156" s="39" t="str">
        <f>CONCATENATE('[3]Eficiencia Deserción CIDHEM'!$A$1,'[3]Eficiencia Deserción CIDHEM'!$A$2,'[3]Eficiencia Deserción CIDHEM'!$A$3)</f>
        <v xml:space="preserve">Deserción y Eficiencia Terminal de Alumnos de Maestría y Doctorado del Centro de Investigación y Docencia en Humanidades Ciclo escolar 2011/12, 2012/13 y 2013/14 </v>
      </c>
      <c r="C156" s="68" t="s">
        <v>15</v>
      </c>
      <c r="D156" s="15"/>
      <c r="E156" s="40"/>
    </row>
    <row r="157" spans="1:5" s="19" customFormat="1" ht="18" customHeight="1" x14ac:dyDescent="0.2">
      <c r="A157" s="15"/>
      <c r="B157" s="80" t="str">
        <f>CONCATENATE('[3]UTSEM MATRÍCULA'!$A$1,'[3]UTSEM MATRÍCULA'!$A$2,'[3]UTSEM MATRÍCULA'!$A$3)</f>
        <v xml:space="preserve">Matrícula de la Universidad Tecnológica del Sur del Estado de Morelos por Plan de Estudios de Técnico Superior Universitario Ciclo escolar 2011/12, 2012/13 y 2013/14 </v>
      </c>
      <c r="C157" s="73" t="s">
        <v>16</v>
      </c>
      <c r="D157" s="15"/>
      <c r="E157" s="40"/>
    </row>
    <row r="158" spans="1:5" s="19" customFormat="1" ht="15" customHeight="1" x14ac:dyDescent="0.25">
      <c r="A158" s="15"/>
      <c r="B158" s="36" t="str">
        <f>CONCATENATE('[3]UTSEM BECAS'!$A$1,'[3]UTSEM BECAS'!$A$2)</f>
        <v xml:space="preserve">Becarios de la Universidad Tecnológica del Sur del Estado de Morelos Ciclo escolar 2012/13 y 2013/14 </v>
      </c>
      <c r="C158" s="65">
        <v>170</v>
      </c>
      <c r="D158" s="15"/>
      <c r="E158" s="40"/>
    </row>
    <row r="159" spans="1:5" s="19" customFormat="1" ht="15" customHeight="1" x14ac:dyDescent="0.25">
      <c r="A159" s="15"/>
      <c r="B159" s="63" t="str">
        <f>CONCATENATE('[3]BECAS PRONABES'!$A$1,'[3]BECAS PRONABES'!$A$2,'[3]BECAS PRONABES'!$A$3)</f>
        <v xml:space="preserve">Alumnos beneficiados por institución con Becas PRONABES Dirección General de Educación Media Superior y Superior Ciclo escolar 2011/12, 2012/13 y 2013/14 </v>
      </c>
      <c r="C159" s="64">
        <v>171</v>
      </c>
      <c r="D159" s="15"/>
      <c r="E159" s="40"/>
    </row>
    <row r="160" spans="1:5" s="19" customFormat="1" ht="15" customHeight="1" x14ac:dyDescent="0.25">
      <c r="A160" s="15"/>
      <c r="B160" s="36" t="str">
        <f>CONCATENATE([3]BIBLIOTECAS!$A$1,[3]BIBLIOTECAS!$A$2)</f>
        <v xml:space="preserve">Bibliotecas públicas y libros en existencia por municipio 2012 y 2013 </v>
      </c>
      <c r="C160" s="65">
        <v>172</v>
      </c>
      <c r="D160" s="15"/>
      <c r="E160" s="40"/>
    </row>
    <row r="161" spans="1:5" s="19" customFormat="1" ht="15" customHeight="1" x14ac:dyDescent="0.25">
      <c r="A161" s="15"/>
      <c r="B161" s="63" t="str">
        <f>CONCATENATE('[3]Serv. Salud. Mor. 06-07'!$A$1,'[3]Serv. Salud. Mor. 06-07'!$A$2)</f>
        <v xml:space="preserve">Egresos hospitalarios de pacientes de Morelos y estados circunvecinos 2012 y 2013 </v>
      </c>
      <c r="C161" s="64">
        <v>173</v>
      </c>
      <c r="D161" s="15"/>
      <c r="E161" s="40"/>
    </row>
    <row r="162" spans="1:5" s="19" customFormat="1" ht="15" customHeight="1" x14ac:dyDescent="0.25">
      <c r="A162" s="15"/>
      <c r="B162" s="36" t="str">
        <f>CONCATENATE('[3]Serv. Salud. Mor. 06-07'!$A$16,'[3]Serv. Salud. Mor. 06-07'!$A$17)</f>
        <v xml:space="preserve">Consulta otorgada según derechohabiencia 2012 y 2013 </v>
      </c>
      <c r="C162" s="65">
        <v>173</v>
      </c>
      <c r="D162" s="15"/>
      <c r="E162" s="40"/>
    </row>
    <row r="163" spans="1:5" s="19" customFormat="1" ht="15" customHeight="1" x14ac:dyDescent="0.25">
      <c r="A163" s="15"/>
      <c r="B163" s="63" t="str">
        <f>CONCATENATE('[3]Serv. Salud. Mor. 06-07'!$A$29,'[3]Serv. Salud. Mor. 06-07'!$A$30)</f>
        <v xml:space="preserve">Consulta externa otorgada 2012 y 2013 </v>
      </c>
      <c r="C163" s="64">
        <v>173</v>
      </c>
      <c r="D163" s="15"/>
      <c r="E163" s="40"/>
    </row>
    <row r="164" spans="1:5" s="19" customFormat="1" ht="15" customHeight="1" x14ac:dyDescent="0.25">
      <c r="A164" s="15"/>
      <c r="B164" s="36" t="str">
        <f>CONCATENATE('[3]Serv. Salud. Mor. 06-07 (2)'!$A$1,'[3]Serv. Salud. Mor. 06-07 (2)'!$A$2)</f>
        <v xml:space="preserve">Aplicación por tipo biológico 2012 y 2013 </v>
      </c>
      <c r="C164" s="65">
        <v>174</v>
      </c>
      <c r="D164" s="15"/>
      <c r="E164" s="40"/>
    </row>
    <row r="165" spans="1:5" s="19" customFormat="1" ht="15" customHeight="1" x14ac:dyDescent="0.25">
      <c r="A165" s="15"/>
      <c r="B165" s="63" t="str">
        <f>CONCATENATE('[3]Serv. Salud. Mor. 06-07 (2)'!$A$18,'[3]Serv. Salud. Mor. 06-07 (2)'!$A$19)</f>
        <v xml:space="preserve">Cobertura de vacunación 2012 y 2013 </v>
      </c>
      <c r="C165" s="64">
        <v>174</v>
      </c>
      <c r="D165" s="15"/>
      <c r="E165" s="40"/>
    </row>
    <row r="166" spans="1:5" s="19" customFormat="1" ht="15" customHeight="1" x14ac:dyDescent="0.25">
      <c r="A166" s="15"/>
      <c r="B166" s="36" t="str">
        <f>CONCATENATE('[3]Serv. Salud. Mor. 06-07 (2)'!$A$30,'[3]Serv. Salud. Mor. 06-07 (2)'!$A$31)</f>
        <v xml:space="preserve">Infecciones respiratorias agudas en menores de 5 años 2012 y 2013 </v>
      </c>
      <c r="C166" s="65">
        <v>174</v>
      </c>
      <c r="D166" s="15"/>
      <c r="E166" s="40"/>
    </row>
    <row r="167" spans="1:5" s="19" customFormat="1" ht="15" customHeight="1" x14ac:dyDescent="0.25">
      <c r="A167" s="15"/>
      <c r="B167" s="63" t="str">
        <f>CONCATENATE('[3]Serv. Salud. Mor. 06-07 (3)'!$A$1,'[3]Serv. Salud. Mor. 06-07 (3)'!$A$2)</f>
        <v xml:space="preserve">Enfermedad diarreica aguda en menores de 5 años 2012 y 2013 </v>
      </c>
      <c r="C167" s="64">
        <v>175</v>
      </c>
      <c r="D167" s="15"/>
      <c r="E167" s="40"/>
    </row>
    <row r="168" spans="1:5" s="19" customFormat="1" ht="15" customHeight="1" x14ac:dyDescent="0.25">
      <c r="A168" s="15"/>
      <c r="B168" s="36" t="str">
        <f>CONCATENATE('[3]Serv. Salud. Mor. 06-07 (3)'!$A$13,'[3]Serv. Salud. Mor. 06-07 (3)'!$A$14)</f>
        <v xml:space="preserve">Salud bucal 2012 y 2013 </v>
      </c>
      <c r="C168" s="65">
        <v>175</v>
      </c>
      <c r="D168" s="15"/>
      <c r="E168" s="40"/>
    </row>
    <row r="169" spans="1:5" s="19" customFormat="1" ht="15" customHeight="1" x14ac:dyDescent="0.25">
      <c r="A169" s="15"/>
      <c r="B169" s="63" t="str">
        <f>CONCATENATE('[3]Serv. Salud. Mor. 06-07 (3)'!$A$23,'[3]Serv. Salud. Mor. 06-07 (3)'!$A$24)</f>
        <v xml:space="preserve">Salud del adulto y del anciano 2012 y 2013 </v>
      </c>
      <c r="C169" s="64">
        <v>175</v>
      </c>
      <c r="D169" s="15"/>
      <c r="E169" s="40"/>
    </row>
    <row r="170" spans="1:5" s="19" customFormat="1" ht="15" customHeight="1" x14ac:dyDescent="0.25">
      <c r="A170" s="15"/>
      <c r="B170" s="36" t="str">
        <f>CONCATENATE('[3]Serv. Salud. Mor. 06-07 (4)'!$A$1,'[3]Serv. Salud. Mor. 06-07 (4)'!$A$2)</f>
        <v xml:space="preserve">Programa de Salud Reproductiva 2012 y 2013 </v>
      </c>
      <c r="C170" s="65">
        <v>176</v>
      </c>
      <c r="D170" s="15"/>
      <c r="E170" s="40"/>
    </row>
    <row r="171" spans="1:5" s="19" customFormat="1" ht="15" customHeight="1" x14ac:dyDescent="0.25">
      <c r="A171" s="15"/>
      <c r="B171" s="63" t="str">
        <f>CONCATENATE('[3]Serv. Salud. Mor. 06-07 (4)'!$A$12,'[3]Serv. Salud. Mor. 06-07 (4)'!$A$13)</f>
        <v xml:space="preserve">Promoción en arranque parejo en la vida 2012 y 2013 </v>
      </c>
      <c r="C171" s="64">
        <v>176</v>
      </c>
      <c r="D171" s="15"/>
      <c r="E171" s="40"/>
    </row>
    <row r="172" spans="1:5" s="19" customFormat="1" ht="15" customHeight="1" x14ac:dyDescent="0.25">
      <c r="A172" s="15"/>
      <c r="B172" s="36" t="str">
        <f>CONCATENATE('[3]Serv. Salud. Mor. 06-07 (4)'!$A$21,'[3]Serv. Salud. Mor. 06-07 (4)'!$A$22)</f>
        <v xml:space="preserve">Programa de Prevención de Cáncer Cervicouterino y Mamario 2012 y 2013 </v>
      </c>
      <c r="C172" s="65">
        <v>176</v>
      </c>
      <c r="D172" s="15"/>
      <c r="E172" s="40"/>
    </row>
    <row r="173" spans="1:5" s="19" customFormat="1" ht="15" customHeight="1" x14ac:dyDescent="0.25">
      <c r="A173" s="15"/>
      <c r="B173" s="63" t="str">
        <f>CONCATENATE('[3]Serv. Salud. Mor. 06-07 (5)'!$A$1,'[3]Serv. Salud. Mor. 06-07 (5)'!$A$2)</f>
        <v>Municipios incorporados al Programa de Entornos y Comunidades Saludables 2013</v>
      </c>
      <c r="C173" s="64">
        <v>177</v>
      </c>
      <c r="D173" s="15"/>
      <c r="E173" s="40"/>
    </row>
    <row r="174" spans="1:5" s="19" customFormat="1" ht="15" customHeight="1" x14ac:dyDescent="0.25">
      <c r="A174" s="15"/>
      <c r="B174" s="36" t="str">
        <f>CONCATENATE('[3]Serv. Salud. Mor. 06-07 (5)'!$A$14,'[3]Serv. Salud. Mor. 06-07 (5)'!$A$15)</f>
        <v xml:space="preserve">Subprograma de salud familiar 2012 y 2013 </v>
      </c>
      <c r="C174" s="65">
        <v>177</v>
      </c>
      <c r="D174" s="15"/>
      <c r="E174" s="40"/>
    </row>
    <row r="175" spans="1:5" s="19" customFormat="1" ht="15" customHeight="1" x14ac:dyDescent="0.25">
      <c r="A175" s="15"/>
      <c r="B175" s="63" t="str">
        <f>CONCATENATE('[3]Serv. Salud. Mor. 06-07 (7)'!$A$1,'[3]Serv. Salud. Mor. 06-07 (7)'!$A$2)</f>
        <v>Programa de Educación Saludable 2012 y 2013</v>
      </c>
      <c r="C175" s="64">
        <v>178</v>
      </c>
      <c r="D175" s="15"/>
      <c r="E175" s="40"/>
    </row>
    <row r="176" spans="1:5" s="19" customFormat="1" ht="15" customHeight="1" x14ac:dyDescent="0.25">
      <c r="A176" s="15"/>
      <c r="B176" s="36" t="str">
        <f>CONCATENATE('[3]Serv. Salud. Mor. 06-07 (7)'!$A$10,'[3]Serv. Salud. Mor. 06-07 (7)'!$A$11)</f>
        <v>Subprograma de ejercicios para la salud 2012 y 2013</v>
      </c>
      <c r="C176" s="65">
        <v>178</v>
      </c>
      <c r="D176" s="15"/>
      <c r="E176" s="40"/>
    </row>
    <row r="177" spans="1:5" s="19" customFormat="1" ht="15" customHeight="1" x14ac:dyDescent="0.25">
      <c r="A177" s="15"/>
      <c r="B177" s="63" t="str">
        <f>CONCATENATE('[3]Serv. Salud. Mor. 06-07 (8)'!$A$1,'[3]Serv. Salud. Mor. 06-07 (8)'!$A$2)</f>
        <v xml:space="preserve">Programa de Detección y Control del SIDA 2012 y 2013 </v>
      </c>
      <c r="C177" s="64">
        <v>179</v>
      </c>
      <c r="D177" s="15"/>
      <c r="E177" s="40"/>
    </row>
    <row r="178" spans="1:5" s="19" customFormat="1" ht="15" customHeight="1" x14ac:dyDescent="0.25">
      <c r="A178" s="15"/>
      <c r="B178" s="36" t="str">
        <f>CONCATENATE('[3]Serv. Salud. Mor. 06-07 (8)'!$A$11,'[3]Serv. Salud. Mor. 06-07 (8)'!$A$12)</f>
        <v xml:space="preserve">Programa de Detección y Control del Cólera 2012 y 2013 </v>
      </c>
      <c r="C178" s="65">
        <v>179</v>
      </c>
      <c r="D178" s="15"/>
      <c r="E178" s="40"/>
    </row>
    <row r="179" spans="1:5" s="19" customFormat="1" ht="15" customHeight="1" x14ac:dyDescent="0.25">
      <c r="A179" s="15"/>
      <c r="B179" s="63" t="str">
        <f>CONCATENATE('[3]Serv. Salud. Mor. 06-07 (9)'!$A$1,'[3]Serv. Salud. Mor. 06-07 (9)'!$A$2)</f>
        <v xml:space="preserve">Programa de Desarrollo Humano "Oportunidades" 2012 y 2013 </v>
      </c>
      <c r="C179" s="64">
        <v>180</v>
      </c>
      <c r="D179" s="15"/>
      <c r="E179" s="40"/>
    </row>
    <row r="180" spans="1:5" s="19" customFormat="1" ht="15" customHeight="1" x14ac:dyDescent="0.25">
      <c r="A180" s="15"/>
      <c r="B180" s="36" t="str">
        <f>CONCATENATE('[3]Serv. Salud. Mor. 06-07 (10)'!$A$1,'[3]Serv. Salud. Mor. 06-07 (10)'!$A$2)</f>
        <v>Atenciones otorgadas en los hospitales de los Servicios de Salud de Morelos 2012 y 2013</v>
      </c>
      <c r="C180" s="65">
        <v>181</v>
      </c>
      <c r="D180" s="15"/>
      <c r="E180" s="40"/>
    </row>
    <row r="181" spans="1:5" s="19" customFormat="1" ht="15" customHeight="1" x14ac:dyDescent="0.25">
      <c r="A181" s="15"/>
      <c r="B181" s="63" t="str">
        <f>CONCATENATE('[3]Serv. Salud. Mor. 06-07 (10)'!$A$13,'[3]Serv. Salud. Mor. 06-07 (10)'!$A$14)</f>
        <v>Infraestructura existente del Centro Estatal de la Transfusión Sanguínea 2012 y 2013</v>
      </c>
      <c r="C181" s="64">
        <v>181</v>
      </c>
      <c r="D181" s="15"/>
      <c r="E181" s="40"/>
    </row>
    <row r="182" spans="1:5" s="19" customFormat="1" ht="15" customHeight="1" x14ac:dyDescent="0.25">
      <c r="A182" s="15"/>
      <c r="B182" s="36" t="str">
        <f>CONCATENATE('[3]Serv. Salud. Mor 06-07 (11)'!$A$1,'[3]Serv. Salud. Mor 06-07 (11)'!$A$2,'[3]Serv. Salud. Mor 06-07 (11)'!$A$3)</f>
        <v>Certificación de la calidad de las unidades de sangre del Centro Estatal de la Transfusión Sanguínea (CETS) 2012 y 2013</v>
      </c>
      <c r="C182" s="65">
        <v>182</v>
      </c>
      <c r="D182" s="15"/>
      <c r="E182" s="40"/>
    </row>
    <row r="183" spans="1:5" s="19" customFormat="1" ht="15" customHeight="1" x14ac:dyDescent="0.25">
      <c r="A183" s="15"/>
      <c r="B183" s="63" t="str">
        <f>CONCATENATE('[3]Serv. Salud. Mor 06-07 (12)'!$A$1,'[3]Serv. Salud. Mor 06-07 (12)'!$A$2)</f>
        <v>Regulación y fomento sanitario de establecimientos 2012 y 2013</v>
      </c>
      <c r="C183" s="64">
        <v>183</v>
      </c>
      <c r="D183" s="15"/>
      <c r="E183" s="40"/>
    </row>
    <row r="184" spans="1:5" s="19" customFormat="1" ht="15" customHeight="1" x14ac:dyDescent="0.25">
      <c r="A184" s="15"/>
      <c r="B184" s="36" t="str">
        <f>CONCATENATE('[3]Serv. Salud. Mor 06-07 (12)'!$A$10,'[3]Serv. Salud. Mor 06-07 (12)'!$A$11)</f>
        <v>Control sanitario de la publicidad 2012 y 2013</v>
      </c>
      <c r="C184" s="65">
        <v>183</v>
      </c>
      <c r="D184" s="15"/>
      <c r="E184" s="40"/>
    </row>
    <row r="185" spans="1:5" s="19" customFormat="1" ht="15" customHeight="1" x14ac:dyDescent="0.25">
      <c r="A185" s="15"/>
      <c r="B185" s="63" t="str">
        <f>CONCATENATE('[3]Serv. Salud. Mor 06-07 (12)'!$A$19,'[3]Serv. Salud. Mor 06-07 (12)'!$A$20)</f>
        <v>Salud ambiental 2012 y 2013</v>
      </c>
      <c r="C185" s="64">
        <v>183</v>
      </c>
      <c r="D185" s="15"/>
      <c r="E185" s="40"/>
    </row>
    <row r="186" spans="1:5" s="19" customFormat="1" ht="15" customHeight="1" x14ac:dyDescent="0.25">
      <c r="A186" s="15"/>
      <c r="B186" s="36" t="str">
        <f>CONCATENATE('[3]Serv. Salud. Mor. 06-07 (13)'!$A$1,'[3]Serv. Salud. Mor. 06-07 (13)'!$A$2,'[3]Serv. Salud. Mor. 06-07 (13)'!$A$3)</f>
        <v>Monitoreo de cloro residual, vigilancia de la calidad del agua y prevención y control del cólera 2012 y 2013</v>
      </c>
      <c r="C186" s="65">
        <v>184</v>
      </c>
      <c r="D186" s="15"/>
      <c r="E186" s="40"/>
    </row>
    <row r="187" spans="1:5" s="19" customFormat="1" ht="15" customHeight="1" x14ac:dyDescent="0.25">
      <c r="A187" s="15"/>
      <c r="B187" s="63" t="str">
        <f>CONCATENATE('[3]Serv. Salud. Mor. 06-07 (13)'!$A$14,'[3]Serv. Salud. Mor. 06-07 (13)'!$A$15)</f>
        <v>Laboratorio Estatal de Salud Pública 2012 y 2013</v>
      </c>
      <c r="C187" s="64">
        <v>184</v>
      </c>
      <c r="D187" s="15"/>
      <c r="E187" s="40"/>
    </row>
    <row r="188" spans="1:5" s="19" customFormat="1" ht="15" customHeight="1" x14ac:dyDescent="0.25">
      <c r="A188" s="15"/>
      <c r="B188" s="36" t="str">
        <f>CONCATENATE('[3]Rango de edad y sexo REPSS'!$A$1,'[3]Rango de edad y sexo REPSS'!$A$2)</f>
        <v xml:space="preserve">Población afiliada al Seguro Popular por grupo de edad y sexo  2012 y 2013 </v>
      </c>
      <c r="C188" s="65">
        <v>185</v>
      </c>
      <c r="D188" s="15"/>
      <c r="E188" s="40"/>
    </row>
    <row r="189" spans="1:5" s="19" customFormat="1" ht="15" customHeight="1" x14ac:dyDescent="0.25">
      <c r="A189" s="15"/>
      <c r="B189" s="63" t="str">
        <f>CONCATENATE('[3]Por Decil de ingreso REPSS'!$A$1,'[3]Por Decil de ingreso REPSS'!$A$2)</f>
        <v>Población afiliada al Seguro Popular por decil 2012 y 2013</v>
      </c>
      <c r="C189" s="64">
        <v>186</v>
      </c>
      <c r="D189" s="15"/>
      <c r="E189" s="40"/>
    </row>
    <row r="190" spans="1:5" s="19" customFormat="1" ht="15" customHeight="1" x14ac:dyDescent="0.25">
      <c r="A190" s="15"/>
      <c r="B190" s="36" t="str">
        <f>CONCATENATE('[3]Por Decil de ingreso REPSS'!$A$22,'[3]Por Decil de ingreso REPSS'!$A$23)</f>
        <v>Población afiliada al Seguro Popular por tipo de régimen 2012 y 2013</v>
      </c>
      <c r="C190" s="65">
        <v>186</v>
      </c>
      <c r="D190" s="15"/>
      <c r="E190" s="40"/>
    </row>
    <row r="191" spans="1:5" s="19" customFormat="1" ht="15" customHeight="1" x14ac:dyDescent="0.25">
      <c r="A191" s="15"/>
      <c r="B191" s="63" t="str">
        <f>CONCATENATE('[3]Evolución al SPSS'!$A$1,'[3]Evolución al SPSS'!$A$2,'[3]Evolución al SPSS'!$A$3)</f>
        <v>Evolución de la población afiliada al Sistema de Protección Social en Salud (SPSS) 2012 y 2013</v>
      </c>
      <c r="C191" s="64">
        <v>187</v>
      </c>
      <c r="D191" s="15"/>
      <c r="E191" s="40"/>
    </row>
    <row r="192" spans="1:5" s="19" customFormat="1" ht="15" customHeight="1" x14ac:dyDescent="0.25">
      <c r="A192" s="15"/>
      <c r="B192" s="36" t="str">
        <f>CONCATENATE('[3]Acción Asist. Social (Dif)'!$A$1,'[3]Acción Asist. Social (Dif)'!$A$2)</f>
        <v xml:space="preserve">Asistencia social por tipo de apoyo 2012 y 2013 </v>
      </c>
      <c r="C192" s="65">
        <v>188</v>
      </c>
      <c r="D192" s="15"/>
      <c r="E192" s="40"/>
    </row>
    <row r="193" spans="1:5" s="19" customFormat="1" ht="15" customHeight="1" x14ac:dyDescent="0.25">
      <c r="A193" s="15"/>
      <c r="B193" s="63" t="str">
        <f>CONCATENATE('[3]Comp. Apoyos Funcionales (Dif)'!$A$1,'[3]Comp. Apoyos Funcionales (Dif)'!$A$2)</f>
        <v xml:space="preserve">Apoyos diversos otorgados por tipo 2012 y 2013 </v>
      </c>
      <c r="C193" s="64">
        <v>190</v>
      </c>
      <c r="D193" s="15"/>
      <c r="E193" s="40"/>
    </row>
    <row r="194" spans="1:5" s="19" customFormat="1" ht="15" customHeight="1" x14ac:dyDescent="0.25">
      <c r="A194" s="15"/>
      <c r="B194" s="36" t="str">
        <f>CONCATENATE('[3]Desayunos (Dif)'!$A$1,'[3]Desayunos (Dif)'!$A$2)</f>
        <v xml:space="preserve">Distribución de desayunos escolares por municipio 2012 y 2013 </v>
      </c>
      <c r="C194" s="65">
        <v>191</v>
      </c>
      <c r="D194" s="15"/>
      <c r="E194" s="40"/>
    </row>
    <row r="195" spans="1:5" s="19" customFormat="1" ht="15" customHeight="1" x14ac:dyDescent="0.25">
      <c r="A195" s="15"/>
      <c r="B195" s="63" t="str">
        <f>CONCATENATE('[3]Despensas CANyC (Dif)'!$A$1,'[3]Despensas CANyC (Dif)'!$A$2,'[3]Despensas CANyC (Dif)'!$A$3)</f>
        <v xml:space="preserve">Distribución de despensas y sobres de leche en los Centros de Asistencia Nutricional y Comunitarios (CANyC) por municipio 2012 y 2013 </v>
      </c>
      <c r="C195" s="64">
        <v>192</v>
      </c>
      <c r="D195" s="15"/>
      <c r="E195" s="40"/>
    </row>
    <row r="196" spans="1:5" s="19" customFormat="1" ht="15" customHeight="1" x14ac:dyDescent="0.25">
      <c r="A196" s="15"/>
      <c r="B196" s="36" t="str">
        <f>CONCATENATE('[3]Leche mater yDespensas(Dif)'!$A$1,'[3]Leche mater yDespensas(Dif)'!$A$2)</f>
        <v xml:space="preserve">Distribución de leche maternizada y despensas por municipio 2012 y 2013 </v>
      </c>
      <c r="C196" s="65">
        <v>193</v>
      </c>
      <c r="D196" s="15"/>
      <c r="E196" s="40"/>
    </row>
    <row r="197" spans="1:5" s="19" customFormat="1" ht="15" customHeight="1" x14ac:dyDescent="0.25">
      <c r="A197" s="15"/>
      <c r="B197" s="63" t="str">
        <f>CONCATENATE([3]Discapacidad!$A$1,[3]Discapacidad!$A$2)</f>
        <v xml:space="preserve">Atención a personas con discapacidad 2012 y 2013 </v>
      </c>
      <c r="C197" s="64">
        <v>194</v>
      </c>
      <c r="D197" s="15"/>
      <c r="E197" s="40"/>
    </row>
    <row r="198" spans="1:5" s="19" customFormat="1" ht="15" customHeight="1" x14ac:dyDescent="0.25">
      <c r="A198" s="15"/>
      <c r="B198" s="36" t="str">
        <f>CONCATENATE('[3]Asistencia social'!$A$1,'[3]Asistencia social'!$A$2)</f>
        <v xml:space="preserve">Desarrollo Comunitario 2012 y 2013 </v>
      </c>
      <c r="C198" s="65">
        <v>195</v>
      </c>
      <c r="D198" s="15"/>
      <c r="E198" s="40"/>
    </row>
    <row r="199" spans="1:5" s="19" customFormat="1" ht="15" customHeight="1" x14ac:dyDescent="0.25">
      <c r="A199" s="15"/>
      <c r="B199" s="63" t="str">
        <f>CONCATENATE('[3]Centros educativos'!$A$1,'[3]Centros educativos'!$A$2)</f>
        <v xml:space="preserve">Menores atendidos en centros educativos 2012 y 2013 </v>
      </c>
      <c r="C199" s="64">
        <v>196</v>
      </c>
      <c r="D199" s="15"/>
      <c r="E199" s="40"/>
    </row>
    <row r="200" spans="1:5" s="19" customFormat="1" ht="15" customHeight="1" x14ac:dyDescent="0.25">
      <c r="A200" s="15"/>
      <c r="B200" s="36" t="str">
        <f>CONCATENATE([3]pdmf!$A$1,[3]pdmf!$A$2)</f>
        <v xml:space="preserve">Asesorías jurídicas en materia familiar y maltrato al menor 2012 y 2013 </v>
      </c>
      <c r="C200" s="65">
        <v>197</v>
      </c>
      <c r="D200" s="15"/>
      <c r="E200" s="40"/>
    </row>
    <row r="201" spans="1:5" s="19" customFormat="1" ht="15" customHeight="1" x14ac:dyDescent="0.25">
      <c r="A201" s="15"/>
      <c r="B201" s="63" t="str">
        <f>CONCATENATE('[3]Propuesta HNM'!$A$1,'[3]Propuesta HNM'!$A$2,'[3]Propuesta HNM'!$A$3)</f>
        <v xml:space="preserve">Indicadores para la evaluación de los servicios en el Hospital del Niño Morelense 2012 y 2013 </v>
      </c>
      <c r="C201" s="64">
        <v>198</v>
      </c>
      <c r="D201" s="15"/>
      <c r="E201" s="40"/>
    </row>
    <row r="202" spans="1:5" s="19" customFormat="1" ht="15" customHeight="1" x14ac:dyDescent="0.25">
      <c r="A202" s="15"/>
      <c r="B202" s="36" t="str">
        <f>CONCATENATE('[3]Atenciones Proporcionadas'!$A$1,'[3]Atenciones Proporcionadas'!$A$2,'[3]Atenciones Proporcionadas'!$A$3)</f>
        <v xml:space="preserve">Atenciones proporcionadas por la Comisión Estatal de Arbitraje Médico (COESAMOR) 2013 </v>
      </c>
      <c r="C202" s="65">
        <v>199</v>
      </c>
      <c r="D202" s="15"/>
      <c r="E202" s="40"/>
    </row>
    <row r="203" spans="1:5" s="19" customFormat="1" ht="15" customHeight="1" x14ac:dyDescent="0.25">
      <c r="A203" s="15"/>
      <c r="B203" s="63" t="str">
        <f>CONCATENATE('[3]Por Institución'!$A$1,'[3]Por Institución'!$A$2,'[3]Por Institución'!$A$3)</f>
        <v>Atenciones brindadas por tipo de Institución, lugar de residencia y especialidad ante la COESAMOR 2013</v>
      </c>
      <c r="C203" s="64">
        <v>200</v>
      </c>
      <c r="D203" s="15"/>
      <c r="E203" s="40"/>
    </row>
    <row r="204" spans="1:5" s="19" customFormat="1" ht="15" customHeight="1" x14ac:dyDescent="0.25">
      <c r="A204" s="15"/>
      <c r="B204" s="36" t="str">
        <f>CONCATENATE('[3]Por Grupo de Edad'!$A$1,'[3]Por Grupo de Edad'!$A$2,'[3]Por Grupo de Edad'!$A$3)</f>
        <v xml:space="preserve">Atenciones brindadas por grupo de edad ante la COESAMOR 2013 </v>
      </c>
      <c r="C204" s="65">
        <v>201</v>
      </c>
      <c r="D204" s="15"/>
      <c r="E204" s="40"/>
    </row>
    <row r="205" spans="1:5" s="19" customFormat="1" ht="15" customHeight="1" x14ac:dyDescent="0.25">
      <c r="A205" s="15"/>
      <c r="B205" s="63" t="str">
        <f>CONCATENATE('[3]Por Motivo'!$A$1,'[3]Por Motivo'!$A$2,'[3]Por Motivo'!$A$3)</f>
        <v xml:space="preserve">Atenciones otorgadas por motivo ante la COESAMOR 2013 </v>
      </c>
      <c r="C205" s="64">
        <v>202</v>
      </c>
      <c r="D205" s="15"/>
      <c r="E205" s="40"/>
    </row>
    <row r="206" spans="1:5" s="19" customFormat="1" ht="15" customHeight="1" x14ac:dyDescent="0.25">
      <c r="A206" s="15"/>
      <c r="B206" s="36" t="str">
        <f>CONCATENATE('[3]Inconformidades Conciliadas'!$A$1,'[3]Inconformidades Conciliadas'!$A$2,'[3]Inconformidades Conciliadas'!$A$3)</f>
        <v xml:space="preserve">Inconformidades conciliadas ante la COESAMOR por tipo2013 </v>
      </c>
      <c r="C206" s="65">
        <v>203</v>
      </c>
      <c r="D206" s="15"/>
      <c r="E206" s="40"/>
    </row>
    <row r="207" spans="1:5" s="19" customFormat="1" ht="15" customHeight="1" x14ac:dyDescent="0.25">
      <c r="A207" s="15"/>
      <c r="B207" s="63" t="str">
        <f>CONCATENATE('[3]Difusión y Promoción'!$A$1,'[3]Difusión y Promoción'!$A$2)</f>
        <v xml:space="preserve">Difusión y promoción ante la COESAMOR 2013 </v>
      </c>
      <c r="C207" s="64">
        <v>204</v>
      </c>
      <c r="D207" s="15"/>
      <c r="E207" s="40"/>
    </row>
    <row r="208" spans="1:5" s="19" customFormat="1" ht="15" customHeight="1" x14ac:dyDescent="0.25">
      <c r="A208" s="15"/>
      <c r="B208" s="36" t="str">
        <f>CONCATENATE('[3]CINE COMUNITARIO'!$A$1,'[3]CINE COMUNITARIO'!$A$2,'[3]CINE COMUNITARIO'!$A$3)</f>
        <v>La carreta Cine móvil 2013</v>
      </c>
      <c r="C208" s="65">
        <v>205</v>
      </c>
      <c r="D208" s="15"/>
      <c r="E208" s="40"/>
    </row>
    <row r="209" spans="1:5" s="19" customFormat="1" ht="15" customHeight="1" x14ac:dyDescent="0.25">
      <c r="A209" s="15"/>
      <c r="B209" s="63" t="str">
        <f>CONCATENATE('[3]CINE MORELOS'!$A$1,'[3]CINE MORELOS'!$A$2)</f>
        <v>Programación del Cine Morelos 2013</v>
      </c>
      <c r="C209" s="64">
        <v>206</v>
      </c>
      <c r="D209" s="15"/>
      <c r="E209" s="40"/>
    </row>
    <row r="210" spans="1:5" s="19" customFormat="1" ht="15" customHeight="1" x14ac:dyDescent="0.25">
      <c r="A210" s="15"/>
      <c r="B210" s="36" t="str">
        <f>CONCATENATE('[3]CINE MORELOS'!$A$15,'[3]CINE MORELOS'!$A$16)</f>
        <v>Red de Cineclubes Comunitarios de Morelos (RCCM) 2013</v>
      </c>
      <c r="C210" s="65">
        <v>206</v>
      </c>
      <c r="D210" s="15"/>
      <c r="E210" s="40"/>
    </row>
    <row r="211" spans="1:5" s="19" customFormat="1" ht="15" customHeight="1" x14ac:dyDescent="0.25">
      <c r="A211" s="15"/>
      <c r="B211" s="63" t="str">
        <f>CONCATENATE('[3]CINE MORELOS'!$A$27,'[3]CINE MORELOS'!$A$28)</f>
        <v>Comisión de Filmaciones 2013</v>
      </c>
      <c r="C211" s="64">
        <v>206</v>
      </c>
      <c r="D211" s="15"/>
      <c r="E211" s="40"/>
    </row>
    <row r="212" spans="1:5" s="19" customFormat="1" ht="15" customHeight="1" x14ac:dyDescent="0.25">
      <c r="A212" s="15"/>
      <c r="B212" s="36" t="str">
        <f>CONCATENATE('[3]PATRIMONIO CULTURAL'!$A$1,'[3]PATRIMONIO CULTURAL'!$A$2)</f>
        <v>Proyectos de patrimonio cultural según actividades 2013</v>
      </c>
      <c r="C212" s="65">
        <v>207</v>
      </c>
      <c r="D212" s="15"/>
      <c r="E212" s="40"/>
    </row>
    <row r="213" spans="1:5" s="19" customFormat="1" ht="15" customHeight="1" x14ac:dyDescent="0.25">
      <c r="A213" s="15"/>
      <c r="B213" s="63" t="str">
        <f>CONCATENATE('[3]CENTRO FORMACIÓN'!$A$1,'[3]CENTRO FORMACIÓN'!$A$2,'[3]CENTRO FORMACIÓN'!$A$3)</f>
        <v>Proyectos del Centro de Formación y Producción Coreográfica de Morelos según actividades 2012 y 2013</v>
      </c>
      <c r="C213" s="64">
        <v>208</v>
      </c>
      <c r="D213" s="15"/>
      <c r="E213" s="40"/>
    </row>
    <row r="214" spans="1:5" s="19" customFormat="1" ht="15" customHeight="1" x14ac:dyDescent="0.25">
      <c r="A214" s="15"/>
      <c r="B214" s="81" t="str">
        <f>CONCATENATE('[3]CENTRO MORELENSE'!$A$1,'[3]CENTRO MORELENSE'!$A$2)</f>
        <v xml:space="preserve">Actividades del Centro Morelense de las Artes 2012 y 2013 </v>
      </c>
      <c r="C214" s="82">
        <v>209</v>
      </c>
      <c r="D214" s="15"/>
      <c r="E214" s="40"/>
    </row>
    <row r="215" spans="1:5" s="19" customFormat="1" ht="15" customHeight="1" x14ac:dyDescent="0.25">
      <c r="A215" s="15"/>
      <c r="B215" s="63" t="str">
        <f>CONCATENATE('[3]UNIDAD REGIONAL'!$A$1,'[3]UNIDAD REGIONAL'!$A$2)</f>
        <v>Actividades de la Unidad Regional de Culturas Populares Morelos 2013</v>
      </c>
      <c r="C215" s="64">
        <v>210</v>
      </c>
      <c r="D215" s="15"/>
      <c r="E215" s="40"/>
    </row>
    <row r="216" spans="1:5" s="19" customFormat="1" ht="15" customHeight="1" x14ac:dyDescent="0.25">
      <c r="A216" s="15"/>
      <c r="B216" s="81" t="str">
        <f>CONCATENATE('[3]PROYECTO(PLANEACIÓN)'!$A$1,'[3]PROYECTO(PLANEACIÓN)'!$A$2)</f>
        <v xml:space="preserve">Proyectos de Cultura 2012 y 2013 </v>
      </c>
      <c r="C216" s="82">
        <v>211</v>
      </c>
      <c r="D216" s="15"/>
      <c r="E216" s="40"/>
    </row>
    <row r="217" spans="1:5" s="19" customFormat="1" ht="15" customHeight="1" x14ac:dyDescent="0.25">
      <c r="A217" s="15"/>
      <c r="B217" s="36"/>
      <c r="C217" s="65"/>
      <c r="D217" s="15"/>
      <c r="E217" s="40"/>
    </row>
    <row r="218" spans="1:5" s="19" customFormat="1" ht="15" customHeight="1" x14ac:dyDescent="0.25">
      <c r="A218" s="15"/>
      <c r="B218" s="36"/>
      <c r="C218" s="65"/>
      <c r="D218" s="15"/>
      <c r="E218" s="40"/>
    </row>
    <row r="219" spans="1:5" s="19" customFormat="1" ht="15" customHeight="1" x14ac:dyDescent="0.25">
      <c r="A219" s="15"/>
      <c r="B219" s="34" t="s">
        <v>10</v>
      </c>
      <c r="C219" s="65"/>
      <c r="D219" s="15"/>
      <c r="E219" s="40"/>
    </row>
    <row r="220" spans="1:5" s="19" customFormat="1" ht="15" customHeight="1" x14ac:dyDescent="0.25">
      <c r="A220" s="15"/>
      <c r="B220" s="34" t="s">
        <v>17</v>
      </c>
      <c r="C220" s="65"/>
      <c r="D220" s="15"/>
      <c r="E220" s="40"/>
    </row>
    <row r="221" spans="1:5" s="19" customFormat="1" ht="15" customHeight="1" x14ac:dyDescent="0.25">
      <c r="A221" s="15"/>
      <c r="B221" s="35"/>
      <c r="C221" s="65"/>
      <c r="D221" s="15"/>
      <c r="E221" s="40"/>
    </row>
    <row r="222" spans="1:5" s="19" customFormat="1" ht="15" customHeight="1" x14ac:dyDescent="0.25">
      <c r="A222" s="15"/>
      <c r="B222" s="53" t="str">
        <f>CONCATENATE('[4]PROYECTOS 2013 (3)'!$A$1,'[4]PROYECTOS 2013 (3)'!$A$2,'[4]PROYECTOS 2013 (3)'!$A$3)</f>
        <v xml:space="preserve">Resumen de la derrama crediticia por año del Instituto Morelense para el Financiamiento del Sector Productivo 2012 y 2013 </v>
      </c>
      <c r="C222" s="66">
        <v>214</v>
      </c>
      <c r="D222" s="15"/>
      <c r="E222" s="40"/>
    </row>
    <row r="223" spans="1:5" s="19" customFormat="1" ht="15" customHeight="1" x14ac:dyDescent="0.2">
      <c r="A223" s="15"/>
      <c r="B223" s="36" t="str">
        <f>CONCATENATE('[4]PROYECTOS 2013 (3)'!$A$15,'[4]PROYECTOS 2013 (3)'!$A$16,'[4]PROYECTOS 2013 (3)'!$A$17)</f>
        <v xml:space="preserve">Derrama crediticia por programa del Instituto Morelense para el Financiamiento del Sector Productivo 2012 y 2013 </v>
      </c>
      <c r="C223" s="68">
        <v>214</v>
      </c>
      <c r="D223" s="15"/>
      <c r="E223" s="40"/>
    </row>
    <row r="224" spans="1:5" s="19" customFormat="1" ht="15" customHeight="1" x14ac:dyDescent="0.2">
      <c r="A224" s="15"/>
      <c r="B224" s="53" t="str">
        <f>CONCATENATE('[4]Derrama por Sector'!$A$1,'[4]Derrama por Sector'!$A$2,'[4]Derrama por Sector'!$A$3)</f>
        <v>Porcentajes de la derrama crediticia por sector del Instituto Morelense para el Financiamiento del Sector Productivo 2012 y 2013</v>
      </c>
      <c r="C224" s="69">
        <v>215</v>
      </c>
      <c r="D224" s="15"/>
      <c r="E224" s="40"/>
    </row>
    <row r="225" spans="1:5" s="19" customFormat="1" ht="15" customHeight="1" x14ac:dyDescent="0.25">
      <c r="A225" s="15"/>
      <c r="B225" s="36" t="str">
        <f>CONCATENATE('[4]PROYECTOS 2013'!$A$1,'[4]PROYECTOS 2013'!$A$2,'[4]PROYECTOS 2013'!$A$3)</f>
        <v>Proyectos autorizados por el Fideicomiso Fondo Desarrollo Empresarial y Promoción de la Inversión 2013</v>
      </c>
      <c r="C225" s="65">
        <v>216</v>
      </c>
      <c r="D225" s="15"/>
      <c r="E225" s="40"/>
    </row>
    <row r="226" spans="1:5" s="19" customFormat="1" ht="15" customHeight="1" x14ac:dyDescent="0.25">
      <c r="A226" s="15"/>
      <c r="B226" s="53" t="str">
        <f>CONCATENATE('[4]FIFODEPI 2013'!$A$1,'[4]FIFODEPI 2013'!$A$2)</f>
        <v>Programa Orgullo Morelos 2013</v>
      </c>
      <c r="C226" s="66">
        <v>218</v>
      </c>
      <c r="D226" s="15"/>
      <c r="E226" s="40"/>
    </row>
    <row r="227" spans="1:5" s="19" customFormat="1" ht="15" customHeight="1" x14ac:dyDescent="0.25">
      <c r="A227" s="15"/>
      <c r="B227" s="36" t="str">
        <f>CONCATENATE('[4]AEROPUERTO 2013'!$A$1,'[4]AEROPUERTO 2013'!$A$2)</f>
        <v>Aeropuerto de Cuernavaca 2013</v>
      </c>
      <c r="C227" s="65">
        <v>219</v>
      </c>
      <c r="D227" s="15"/>
      <c r="E227" s="40"/>
    </row>
    <row r="228" spans="1:5" s="19" customFormat="1" ht="15" customHeight="1" x14ac:dyDescent="0.25">
      <c r="A228" s="15"/>
      <c r="B228" s="53" t="str">
        <f>CONCATENATE('[4]Proyectos Fidecomp'!$A$1,'[4]Proyectos Fidecomp'!$A$2,'[4]Proyectos Fidecomp'!$A$3)</f>
        <v>Proyectos apoyados por el Fideicomiso Ejecutivo del Fondo de Competitividad y Promoción del Empleo por municipio 2013</v>
      </c>
      <c r="C228" s="66">
        <v>220</v>
      </c>
      <c r="D228" s="15"/>
      <c r="E228" s="40"/>
    </row>
    <row r="229" spans="1:5" s="19" customFormat="1" ht="15" customHeight="1" x14ac:dyDescent="0.2">
      <c r="A229" s="15"/>
      <c r="B229" s="50" t="str">
        <f>CONCATENATE('[4]Evaluación PAMR'!$A$1,'[4]Evaluación PAMR'!$A$2,'[4]Evaluación PAMR'!$A$3)</f>
        <v>Resultados de la Evaluación del Programa Anual de Mejora Regulatoria por Secretaría y/o Dependencia 2013</v>
      </c>
      <c r="C229" s="68">
        <v>222</v>
      </c>
      <c r="D229" s="15"/>
      <c r="E229" s="40"/>
    </row>
    <row r="230" spans="1:5" s="19" customFormat="1" ht="15" customHeight="1" x14ac:dyDescent="0.2">
      <c r="A230" s="15"/>
      <c r="B230" s="54" t="str">
        <f>CONCATENATE([4]TramitesCEMER!$A$1,[4]TramitesCEMER!$A$2,[4]TramitesCEMER!$A$3)</f>
        <v>Trámites y Servicios con mayor frecuencia de la Comisión Estatal de Mejora Regulatoria por Secretaría y/o Dependencia 2013</v>
      </c>
      <c r="C230" s="69">
        <v>225</v>
      </c>
      <c r="D230" s="15"/>
      <c r="E230" s="40"/>
    </row>
    <row r="231" spans="1:5" s="19" customFormat="1" ht="15" customHeight="1" x14ac:dyDescent="0.25">
      <c r="A231" s="15"/>
      <c r="B231" s="51" t="str">
        <f>CONCATENATE([4]Ciencia!$A$1,[4]Ciencia!$A$2)</f>
        <v xml:space="preserve">Miembros del Sistema Estatal de Investigadores 2012 y 2013 </v>
      </c>
      <c r="C231" s="65">
        <v>228</v>
      </c>
      <c r="D231" s="15"/>
      <c r="E231" s="40"/>
    </row>
    <row r="232" spans="1:5" s="19" customFormat="1" ht="15" customHeight="1" x14ac:dyDescent="0.25">
      <c r="A232" s="15"/>
      <c r="B232" s="53" t="str">
        <f>CONCATENATE('[4]Ciencia (2)'!$A$1,'[4]Ciencia (2)'!$A$2)</f>
        <v>Miembros del Sistema Nacional de Investigadores 2007 - 2013</v>
      </c>
      <c r="C232" s="66">
        <v>229</v>
      </c>
      <c r="D232" s="15"/>
      <c r="E232" s="40"/>
    </row>
    <row r="233" spans="1:5" s="19" customFormat="1" ht="15" customHeight="1" x14ac:dyDescent="0.25">
      <c r="A233" s="15"/>
      <c r="B233" s="36" t="str">
        <f>CONCATENATE('[4]Ciencia (3)'!$A$1,'[4]Ciencia (3)'!$A$2)</f>
        <v>Miembros del Sistema Nacional de Investigadores por área de conocimiento 2013</v>
      </c>
      <c r="C233" s="65">
        <v>230</v>
      </c>
      <c r="D233" s="15"/>
      <c r="E233" s="40"/>
    </row>
    <row r="234" spans="1:5" s="19" customFormat="1" ht="15" customHeight="1" x14ac:dyDescent="0.25">
      <c r="A234" s="15"/>
      <c r="B234" s="53" t="str">
        <f>CONCATENATE('[4]Ciencia (4)'!$A$1,'[4]Ciencia (4)'!$A$2,'[4]Ciencia (4)'!$A$3)</f>
        <v xml:space="preserve">Distribución de miembros del Sistema Estatal de Investigadores por Sexo y Área del conocimiento 2012 </v>
      </c>
      <c r="C234" s="66">
        <v>231</v>
      </c>
      <c r="D234" s="15"/>
      <c r="E234" s="40"/>
    </row>
    <row r="235" spans="1:5" s="19" customFormat="1" ht="15" customHeight="1" x14ac:dyDescent="0.25">
      <c r="A235" s="15"/>
      <c r="B235" s="36" t="str">
        <f>CONCATENATE('[4]Ciencia (4)-2'!$A$1,'[4]Ciencia (4)-2'!$A$2,'[4]Ciencia (4)-2'!$A$3)</f>
        <v>Distribución de miembros del Sistema Estatal de Investigadores por Sexo y Área del conocimiento 2013</v>
      </c>
      <c r="C235" s="65">
        <v>232</v>
      </c>
      <c r="D235" s="15"/>
      <c r="E235" s="40"/>
    </row>
    <row r="236" spans="1:5" s="19" customFormat="1" ht="15" customHeight="1" x14ac:dyDescent="0.25">
      <c r="A236" s="15"/>
      <c r="B236" s="53" t="str">
        <f>CONCATENATE('[4]Ciencia (4 graficas 2012)'!$A$1,'[4]Ciencia (4 graficas 2012)'!$A$2)</f>
        <v>Miembros del Sistema Estatal de Investigadores por Sexo y Área del conocimiento 2012</v>
      </c>
      <c r="C236" s="66">
        <v>233</v>
      </c>
      <c r="D236" s="15"/>
      <c r="E236" s="40"/>
    </row>
    <row r="237" spans="1:5" s="19" customFormat="1" ht="15" customHeight="1" x14ac:dyDescent="0.25">
      <c r="A237" s="15"/>
      <c r="B237" s="36" t="str">
        <f>CONCATENATE('[4]Ciencia (4 graficas 2013)'!$A$1,'[4]Ciencia (4 graficas 2013)'!$A$2)</f>
        <v>Miembros del Sistema Estatal de Investigadores por Sexo y Área del conocimiento 2013</v>
      </c>
      <c r="C237" s="65">
        <v>234</v>
      </c>
      <c r="D237" s="15"/>
      <c r="E237" s="40"/>
    </row>
    <row r="238" spans="1:5" s="19" customFormat="1" ht="15" customHeight="1" x14ac:dyDescent="0.25">
      <c r="A238" s="15"/>
      <c r="B238" s="53" t="str">
        <f>CONCATENATE('[4]Ciencia (5)'!$A$1,'[4]Ciencia (5)'!$A$2)</f>
        <v>Becarios de posgrado nacionales vigentes en el Estado de Morelos 2007 - 2013</v>
      </c>
      <c r="C238" s="66">
        <v>235</v>
      </c>
      <c r="D238" s="15"/>
      <c r="E238" s="40"/>
    </row>
    <row r="239" spans="1:5" s="19" customFormat="1" ht="15" customHeight="1" x14ac:dyDescent="0.25">
      <c r="A239" s="15"/>
      <c r="B239" s="36" t="str">
        <f>CONCATENATE('[4]Ciencia (6)'!$A$1,'[4]Ciencia (6)'!$A$2)</f>
        <v>Distribución de becarios por grado académico 2013</v>
      </c>
      <c r="C239" s="65">
        <v>236</v>
      </c>
      <c r="D239" s="15"/>
      <c r="E239" s="40"/>
    </row>
    <row r="240" spans="1:5" s="19" customFormat="1" ht="15" customHeight="1" x14ac:dyDescent="0.25">
      <c r="A240" s="15"/>
      <c r="B240" s="53" t="str">
        <f>CONCATENATE('[4]Ciencia (7)'!$A$1,'[4]Ciencia (7)'!$A$2)</f>
        <v>Posgrados Vigentes en el Programa Nacional de Posgrados de Calidad (PNPC) 2013</v>
      </c>
      <c r="C240" s="66">
        <v>237</v>
      </c>
      <c r="D240" s="15"/>
      <c r="E240" s="40"/>
    </row>
    <row r="241" spans="1:5" s="19" customFormat="1" ht="15" customHeight="1" x14ac:dyDescent="0.25">
      <c r="A241" s="15"/>
      <c r="B241" s="36" t="str">
        <f>CONCATENATE('[4]Ciencia (8)'!$A$1,'[4]Ciencia (8)'!$A$2)</f>
        <v>Actividades de divulgación de la Innovación, la Ciencia y la Tecnología 2013</v>
      </c>
      <c r="C241" s="65">
        <v>238</v>
      </c>
      <c r="D241" s="15"/>
      <c r="E241" s="40"/>
    </row>
    <row r="242" spans="1:5" s="19" customFormat="1" ht="15" customHeight="1" x14ac:dyDescent="0.25">
      <c r="A242" s="15"/>
      <c r="B242" s="53" t="str">
        <f>CONCATENATE('[4]Ciencia (9)'!$A$1,'[4]Ciencia (9)'!$A$2)</f>
        <v>Apoyo a proyectos de Ciencia y Tecnología 2013</v>
      </c>
      <c r="C242" s="66">
        <v>239</v>
      </c>
      <c r="D242" s="15"/>
      <c r="E242" s="40"/>
    </row>
    <row r="243" spans="1:5" s="19" customFormat="1" ht="15" customHeight="1" x14ac:dyDescent="0.25">
      <c r="A243" s="15"/>
      <c r="B243" s="36" t="str">
        <f>CONCATENATE('[4]Ciencia(10)'!$A$1,'[4]Ciencia(10)'!$A$2,'[4]Ciencia(10)'!$A$3)</f>
        <v>Evaluación de proyectos propuestos por empresas para instalarse en el Parque Científico y Tecnológico Morelos 2013</v>
      </c>
      <c r="C243" s="65">
        <v>240</v>
      </c>
      <c r="D243" s="15"/>
      <c r="E243" s="40"/>
    </row>
    <row r="244" spans="1:5" s="19" customFormat="1" ht="15" customHeight="1" x14ac:dyDescent="0.25">
      <c r="A244" s="15"/>
      <c r="B244" s="53" t="str">
        <f>CONCATENATE('[4]Ciencia (11)'!$A$1,'[4]Ciencia (11)'!$A$2)</f>
        <v>Empresas en los sectores estratégicos del Estado de Morelos 2013</v>
      </c>
      <c r="C244" s="66">
        <v>241</v>
      </c>
      <c r="D244" s="15"/>
      <c r="E244" s="40"/>
    </row>
    <row r="245" spans="1:5" s="19" customFormat="1" ht="15" customHeight="1" x14ac:dyDescent="0.2">
      <c r="A245" s="15"/>
      <c r="B245" s="36" t="str">
        <f>CONCATENATE('[4]Ciencia (12)'!$A$1,'[4]Ciencia (12)'!$A$2,'[4]Ciencia (12)'!$A$3)</f>
        <v>Evaluación de proyectos para implementación en el Gobierno del Estado de Morelos 2013</v>
      </c>
      <c r="C245" s="68">
        <v>242</v>
      </c>
      <c r="D245" s="15"/>
      <c r="E245" s="40"/>
    </row>
    <row r="246" spans="1:5" s="19" customFormat="1" ht="15" customHeight="1" x14ac:dyDescent="0.25">
      <c r="A246" s="15"/>
      <c r="B246" s="53" t="str">
        <f>CONCATENATE([4]PEI!$A$1,[4]PEI!$A$2,[4]PEI!$A$3)</f>
        <v>Apoyo a empresas de base tecnológica del Programa de Estímulos a la Innovación (PEI) en el Estado de Morelos 2013</v>
      </c>
      <c r="C246" s="66">
        <v>243</v>
      </c>
      <c r="D246" s="15"/>
      <c r="E246" s="40"/>
    </row>
    <row r="247" spans="1:5" s="19" customFormat="1" ht="15" customHeight="1" x14ac:dyDescent="0.25">
      <c r="A247" s="15"/>
      <c r="B247" s="36" t="str">
        <f>CONCATENATE('[4]PEI 1'!$A$1,'[4]PEI 1'!$A$2,'[4]PEI 1'!$A$3)</f>
        <v>Apoyo a empresas de base tecnológica del Programa de Estímulos a la Innovación (PEI) en el Estado de Morelos 2009-2013</v>
      </c>
      <c r="C247" s="65">
        <v>244</v>
      </c>
      <c r="D247" s="15"/>
      <c r="E247" s="40"/>
    </row>
    <row r="248" spans="1:5" s="19" customFormat="1" ht="15" customHeight="1" x14ac:dyDescent="0.25">
      <c r="A248" s="15"/>
      <c r="B248" s="53" t="str">
        <f>CONCATENATE('[4]PEI 4'!$A$1,'[4]PEI 4'!$A$2,'[4]PEI 4'!$A$3)</f>
        <v>Sectores Estratégicos Apoyados con el Programa de Estímulos a la Innovación en el Estado de Morelos 2013</v>
      </c>
      <c r="C248" s="66">
        <v>245</v>
      </c>
      <c r="D248" s="15"/>
      <c r="E248" s="40"/>
    </row>
    <row r="249" spans="1:5" s="19" customFormat="1" ht="15" customHeight="1" x14ac:dyDescent="0.25">
      <c r="A249" s="15"/>
      <c r="B249" s="36" t="str">
        <f>CONCATENATE('[4]PEI 6'!$A$1,'[4]PEI 6'!$A$2,'[4]PEI 6'!$A$3)</f>
        <v>Modalidades de proyectos apoyados en el Programa de Estímulos a la Innovación (PEI) en el Estado de Morelos 2013</v>
      </c>
      <c r="C249" s="65">
        <v>246</v>
      </c>
      <c r="D249" s="15"/>
      <c r="E249" s="40"/>
    </row>
    <row r="250" spans="1:5" s="19" customFormat="1" ht="15" customHeight="1" x14ac:dyDescent="0.25">
      <c r="A250" s="15"/>
      <c r="B250" s="53" t="str">
        <f>CONCATENATE('[4]PEI 7'!$A$1,'[4]PEI 7'!$A$2,'[4]PEI 7'!$A$3)</f>
        <v>Instituciones académicas vinculadas en el Programa de Estímulos a la Innovación (PEI) en el Estado de Morelos 2013</v>
      </c>
      <c r="C250" s="66">
        <v>247</v>
      </c>
      <c r="D250" s="15"/>
      <c r="E250" s="40"/>
    </row>
    <row r="251" spans="1:5" s="19" customFormat="1" ht="15" customHeight="1" x14ac:dyDescent="0.25">
      <c r="A251" s="15"/>
      <c r="B251" s="36" t="str">
        <f>CONCATENATE([4]FIT!$A$1,[4]FIT!$A$2,[4]FIT!$A$3)</f>
        <v>Programas de Apoyo a Empresas de Base Tecnológica Fondo de Innovación Tecnológica CONACyT-SE (FIT) 2013</v>
      </c>
      <c r="C251" s="65">
        <v>248</v>
      </c>
      <c r="D251" s="15"/>
      <c r="E251" s="40"/>
    </row>
    <row r="252" spans="1:5" s="19" customFormat="1" ht="15" customHeight="1" x14ac:dyDescent="0.25">
      <c r="A252" s="15"/>
      <c r="B252" s="53" t="str">
        <f>CONCATENATE('[4]Desarrollo Tecnológico '!$A$1)</f>
        <v xml:space="preserve">Fortalecimiento en Desarrollo Tecnológico 2013 </v>
      </c>
      <c r="C252" s="66">
        <v>249</v>
      </c>
      <c r="D252" s="15"/>
      <c r="E252" s="40"/>
    </row>
    <row r="253" spans="1:5" s="19" customFormat="1" ht="15" customHeight="1" x14ac:dyDescent="0.25">
      <c r="A253" s="15"/>
      <c r="B253" s="36" t="str">
        <f>CONCATENATE('[4]Desarrollo Tecnológico 2'!$A$1,'[4]Desarrollo Tecnológico 2'!$A$2)</f>
        <v>Fortalecimiento en Desarrollo Tecnológico (Beneficiados) 2013</v>
      </c>
      <c r="C253" s="65">
        <v>250</v>
      </c>
      <c r="D253" s="15"/>
      <c r="E253" s="40"/>
    </row>
    <row r="254" spans="1:5" s="19" customFormat="1" ht="15" customHeight="1" x14ac:dyDescent="0.25">
      <c r="A254" s="15"/>
      <c r="B254" s="53" t="str">
        <f>CONCATENATE('[4]Desarrollo Tecnológico 3'!$A$1,'[4]Desarrollo Tecnológico 3'!$A$2)</f>
        <v>Fortalecimiento en Desarrollo Tecnológico (Redes) 2013</v>
      </c>
      <c r="C254" s="66">
        <v>251</v>
      </c>
      <c r="D254" s="15"/>
      <c r="E254" s="40"/>
    </row>
    <row r="255" spans="1:5" s="19" customFormat="1" ht="15" customHeight="1" x14ac:dyDescent="0.25">
      <c r="A255" s="15"/>
      <c r="B255" s="36" t="str">
        <f>CONCATENATE('[4]Actos Juridicos 2013 JLCA'!$A$1,'[4]Actos Juridicos 2013 JLCA'!$A$2)</f>
        <v>Estadística de Actos Jurídicos ante la Junta Local de Conciliación y Arbitraje por mes 2013</v>
      </c>
      <c r="C255" s="65">
        <v>252</v>
      </c>
      <c r="D255" s="15"/>
      <c r="E255" s="40"/>
    </row>
    <row r="256" spans="1:5" s="19" customFormat="1" ht="15" customHeight="1" x14ac:dyDescent="0.25">
      <c r="A256" s="15"/>
      <c r="B256" s="53" t="str">
        <f>CONCATENATE('[4]Personas Atendidas 2012 SNE'!$A$1,'[4]Personas Atendidas 2012 SNE'!$A$2)</f>
        <v xml:space="preserve">Personas atendidas y colocadas por los Programas del Servicio Nacional de Empleo 2012 </v>
      </c>
      <c r="C256" s="66">
        <v>253</v>
      </c>
      <c r="D256" s="15"/>
      <c r="E256" s="40"/>
    </row>
    <row r="257" spans="1:5" s="19" customFormat="1" ht="15" customHeight="1" x14ac:dyDescent="0.25">
      <c r="A257" s="15"/>
      <c r="B257" s="36" t="str">
        <f>CONCATENATE('[4]Poblacion Laboral 2012 SNE'!$A$1,'[4]Poblacion Laboral 2012 SNE'!$A$2)</f>
        <v xml:space="preserve">Población en el Contexto Laboral Nacional y Estatal cuarto trimestre 2012 </v>
      </c>
      <c r="C257" s="65">
        <v>254</v>
      </c>
      <c r="D257" s="15"/>
      <c r="E257" s="40"/>
    </row>
    <row r="258" spans="1:5" s="19" customFormat="1" ht="15" customHeight="1" x14ac:dyDescent="0.25">
      <c r="A258" s="15"/>
      <c r="B258" s="53" t="str">
        <f>CONCATENATE('[4]Poblacion  Laboral 2013 SNE'!$A$1,'[4]Poblacion  Laboral 2013 SNE'!$A$2)</f>
        <v xml:space="preserve">Población en el Contexto Laboral Nacional y Estatal cuarto trimestre 2013 </v>
      </c>
      <c r="C258" s="66">
        <v>255</v>
      </c>
      <c r="D258" s="15"/>
      <c r="E258" s="40"/>
    </row>
    <row r="259" spans="1:5" s="19" customFormat="1" ht="15" customHeight="1" x14ac:dyDescent="0.25">
      <c r="A259" s="15"/>
      <c r="B259" s="36" t="str">
        <f>CONCATENATE('[4]Ocupacion 2012 SNE'!$A$1,'[4]Ocupacion 2012 SNE'!$A$2)</f>
        <v>Ocupación en Morelos en el Contexto Laboral 2012</v>
      </c>
      <c r="C259" s="65">
        <v>256</v>
      </c>
      <c r="D259" s="15"/>
      <c r="E259" s="40"/>
    </row>
    <row r="260" spans="1:5" s="19" customFormat="1" ht="15" customHeight="1" x14ac:dyDescent="0.25">
      <c r="A260" s="15"/>
      <c r="B260" s="53" t="str">
        <f>CONCATENATE('[4]Ocupacion 2013 SNE'!$A$1,'[4]Ocupacion 2013 SNE'!$A$2)</f>
        <v>Ocupación en Morelos en el Contexto Laboral 2013</v>
      </c>
      <c r="C260" s="66">
        <v>257</v>
      </c>
      <c r="D260" s="15"/>
      <c r="E260" s="40"/>
    </row>
    <row r="261" spans="1:5" s="19" customFormat="1" ht="15" customHeight="1" x14ac:dyDescent="0.25">
      <c r="A261" s="15"/>
      <c r="B261" s="36" t="str">
        <f>CONCATENATE('[4]Indicadores 12-13 SNE'!$A$1,'[4]Indicadores 12-13 SNE'!$A$2)</f>
        <v>Indicadores Laborales en Morelos 2013</v>
      </c>
      <c r="C261" s="65">
        <v>258</v>
      </c>
      <c r="D261" s="15"/>
      <c r="E261" s="40"/>
    </row>
    <row r="262" spans="1:5" s="19" customFormat="1" ht="15" customHeight="1" x14ac:dyDescent="0.25">
      <c r="A262" s="15"/>
      <c r="B262" s="53" t="str">
        <f>CONCATENATE('[4]Insp. de Trabajo 12-13 DGIT'!$A$1,'[4]Insp. de Trabajo 12-13 DGIT'!$A$2,'[4]Insp. de Trabajo 12-13 DGIT'!$A$3)</f>
        <v xml:space="preserve">Inspecciónes de trabajo y sustanciacion del procedimiento administrativo sancionador 2012 - 2013 </v>
      </c>
      <c r="C262" s="66">
        <v>259</v>
      </c>
      <c r="D262" s="15"/>
      <c r="E262" s="40"/>
    </row>
    <row r="263" spans="1:5" s="19" customFormat="1" ht="15" customHeight="1" x14ac:dyDescent="0.25">
      <c r="A263" s="15"/>
      <c r="B263" s="36" t="str">
        <f>CONCATENATE('[4]Act. de insp. mensual 2013 DGIT'!$A$1,'[4]Act. de insp. mensual 2013 DGIT'!$A$2)</f>
        <v>Actividades de inspección de trabajo por mes 2013</v>
      </c>
      <c r="C263" s="65">
        <v>260</v>
      </c>
      <c r="D263" s="15"/>
      <c r="E263" s="40"/>
    </row>
    <row r="264" spans="1:5" s="19" customFormat="1" ht="15" customHeight="1" x14ac:dyDescent="0.25">
      <c r="A264" s="15"/>
      <c r="B264" s="53" t="str">
        <f>CONCATENATE('[4]Concialiaciones 12-13 DGC'!$A$1,'[4]Concialiaciones 12-13 DGC'!$A$2)</f>
        <v>Conciliación en conflictos laborales y montos pagados por mes 2013</v>
      </c>
      <c r="C264" s="66">
        <v>261</v>
      </c>
      <c r="D264" s="15"/>
      <c r="E264" s="40"/>
    </row>
    <row r="265" spans="1:5" s="19" customFormat="1" ht="15" customHeight="1" x14ac:dyDescent="0.25">
      <c r="A265" s="15"/>
      <c r="B265" s="36" t="str">
        <f>CONCATENATE('[4]Asesorias 12-13 DGC'!$A$1,'[4]Asesorias 12-13 DGC'!$A$2)</f>
        <v>Asesorías conciliatorias por mes 2012</v>
      </c>
      <c r="C265" s="65">
        <v>262</v>
      </c>
      <c r="D265" s="15"/>
      <c r="E265" s="40"/>
    </row>
    <row r="266" spans="1:5" s="19" customFormat="1" ht="15" customHeight="1" x14ac:dyDescent="0.25">
      <c r="A266" s="15"/>
      <c r="B266" s="53" t="str">
        <f>CONCATENATE('[4]Asesorias 12-13 DGC'!$A$13,'[4]Asesorias 12-13 DGC'!$A$14)</f>
        <v>Asesorías conciliatorias por mes 2013</v>
      </c>
      <c r="C266" s="66">
        <v>262</v>
      </c>
      <c r="D266" s="15"/>
      <c r="E266" s="40"/>
    </row>
    <row r="267" spans="1:5" s="19" customFormat="1" ht="15" customHeight="1" x14ac:dyDescent="0.25">
      <c r="A267" s="15"/>
      <c r="B267" s="36" t="str">
        <f>CONCATENATE('[4]Quejas Resueltas 2013 PEDT '!$A$1,'[4]Quejas Resueltas 2013 PEDT '!$A$2)</f>
        <v>Quejas Resueltas 2013</v>
      </c>
      <c r="C267" s="65">
        <v>263</v>
      </c>
      <c r="D267" s="15"/>
      <c r="E267" s="40"/>
    </row>
    <row r="268" spans="1:5" s="19" customFormat="1" ht="15" customHeight="1" x14ac:dyDescent="0.25">
      <c r="A268" s="15"/>
      <c r="B268" s="53" t="str">
        <f>CONCATENATE('[4]Asesorias x Mes 13 - 14 PEDT'!$A$1,'[4]Asesorias x Mes 13 - 14 PEDT'!$A$2)</f>
        <v>Asesorías a trabajadores por mes 2013</v>
      </c>
      <c r="C268" s="66">
        <v>264</v>
      </c>
      <c r="D268" s="15"/>
      <c r="E268" s="40"/>
    </row>
    <row r="269" spans="1:5" s="19" customFormat="1" ht="15" customHeight="1" x14ac:dyDescent="0.25">
      <c r="A269" s="15"/>
      <c r="B269" s="36" t="str">
        <f>CONCATENATE('[4]Concentrado Cuernavaca ICATMOR'!$A$1,'[4]Concentrado Cuernavaca ICATMOR'!$A$2,'[4]Concentrado Cuernavaca ICATMOR'!$A$3)</f>
        <v>Actividades del Instituto de Capacitación para el Trabajo del Estado de Morelos Plantel Cuernavaca 2013</v>
      </c>
      <c r="C269" s="65">
        <v>265</v>
      </c>
      <c r="D269" s="15"/>
      <c r="E269" s="40"/>
    </row>
    <row r="270" spans="1:5" s="19" customFormat="1" ht="15" customHeight="1" x14ac:dyDescent="0.25">
      <c r="A270" s="15"/>
      <c r="B270" s="53" t="str">
        <f>CONCATENATE('[4]Concentrado  ICATMOR '!$A$1,'[4]Concentrado  ICATMOR '!$A$2,'[4]Concentrado  ICATMOR '!$A$3)</f>
        <v>Población atendida por el Instituto de Capacitación para el Trabajo del Estado de Morelos (ICATMOR) Plantel Cuernavaca 2013</v>
      </c>
      <c r="C270" s="66">
        <v>266</v>
      </c>
      <c r="D270" s="15"/>
      <c r="E270" s="40"/>
    </row>
    <row r="271" spans="1:5" s="19" customFormat="1" ht="15" customHeight="1" x14ac:dyDescent="0.25">
      <c r="A271" s="15"/>
      <c r="B271" s="36" t="str">
        <f>CONCATENATE('[4]Concentrado Anenecuilco ICATMOR'!$A$1,'[4]Concentrado Anenecuilco ICATMOR'!$A$2,'[4]Concentrado Anenecuilco ICATMOR'!$A$3)</f>
        <v>Actividades del Instituto de Capacitación para el Trabajo del Estado de Morelos Plantel Anenecuilco 2013</v>
      </c>
      <c r="C271" s="65">
        <v>267</v>
      </c>
      <c r="D271" s="15"/>
      <c r="E271" s="40"/>
    </row>
    <row r="272" spans="1:5" s="19" customFormat="1" ht="15" customHeight="1" x14ac:dyDescent="0.25">
      <c r="A272" s="15"/>
      <c r="B272" s="59" t="str">
        <f>CONCATENATE('[4]Anenecuilco ICATMOR '!$A$1,'[4]Anenecuilco ICATMOR '!$A$2,'[4]Anenecuilco ICATMOR '!$A$3)</f>
        <v>Población atendida por el Instituto de Capacitación para el Trabajodel Estado de Morelos (ICATMOR) Plantel Anenecuilco 2013</v>
      </c>
      <c r="C272" s="66">
        <v>268</v>
      </c>
      <c r="D272" s="15"/>
      <c r="E272" s="40"/>
    </row>
    <row r="273" spans="1:5" s="19" customFormat="1" ht="15" customHeight="1" x14ac:dyDescent="0.25">
      <c r="A273" s="15"/>
      <c r="B273" s="60" t="str">
        <f>CONCATENATE('[4]Concentrado Pte. Ixtla ICATMOR'!$A$1,'[4]Concentrado Pte. Ixtla ICATMOR'!$A$2,'[4]Concentrado Pte. Ixtla ICATMOR'!$A$3)</f>
        <v>Actividades del Instituto de Capacitación para el Trabajo del Estado de Morelos Plantel Puente de Ixtla 2013</v>
      </c>
      <c r="C273" s="65">
        <v>269</v>
      </c>
      <c r="D273" s="15"/>
      <c r="E273" s="40"/>
    </row>
    <row r="274" spans="1:5" s="19" customFormat="1" ht="15" customHeight="1" x14ac:dyDescent="0.25">
      <c r="A274" s="15"/>
      <c r="B274" s="61" t="str">
        <f>CONCATENATE('[4]Pte de Ixtla ICATMOR'!$A$1,'[4]Pte de Ixtla ICATMOR'!$A$2,'[4]Pte de Ixtla ICATMOR'!$A$3)</f>
        <v>Población atendida por el Instituto de Capacitación para el Trabajo del Estado de Morelos (ICATMOR) Plantel Puente de Ixtla 2013</v>
      </c>
      <c r="C274" s="66">
        <v>270</v>
      </c>
      <c r="D274" s="15"/>
      <c r="E274" s="40"/>
    </row>
    <row r="275" spans="1:5" s="19" customFormat="1" ht="15" customHeight="1" x14ac:dyDescent="0.25">
      <c r="A275" s="15"/>
      <c r="B275" s="36" t="str">
        <f>CONCATENATE('[4]Cap.Aten. Cuernavaca ICATMOR'!$A$1,'[4]Cap.Aten. Cuernavaca ICATMOR'!$A$2,'[4]Cap.Aten. Cuernavaca ICATMOR'!$A$3)</f>
        <v>Capacitandos atendidos por el Instituto de Capacitación para el Trabajo del Estado de Morelos según municipio y mes Plantel Cuernavaca 2013</v>
      </c>
      <c r="C275" s="65">
        <v>271</v>
      </c>
      <c r="D275" s="15"/>
      <c r="E275" s="40"/>
    </row>
    <row r="276" spans="1:5" s="19" customFormat="1" ht="15" customHeight="1" x14ac:dyDescent="0.25">
      <c r="A276" s="15"/>
      <c r="B276" s="53" t="str">
        <f>CONCATENATE('[4]Cap.Aten. Anenecuilco ICATMOR'!$A$1,'[4]Cap.Aten. Anenecuilco ICATMOR'!$A$2,'[4]Cap.Aten. Anenecuilco ICATMOR'!$A$3)</f>
        <v>Capacitandos atendidos por el Instituto de Capacitación para el Trabajo del Estado de Morelos según municipio y mes Plantel Anenecuilco 2013</v>
      </c>
      <c r="C276" s="66">
        <v>272</v>
      </c>
      <c r="D276" s="15"/>
      <c r="E276" s="40"/>
    </row>
    <row r="277" spans="1:5" s="19" customFormat="1" ht="15" customHeight="1" x14ac:dyDescent="0.25">
      <c r="A277" s="15"/>
      <c r="B277" s="36" t="str">
        <f>CONCATENATE('[4]Cap.Aten. Pte. Ixtla ICATMOR'!$A$1,'[4]Cap.Aten. Pte. Ixtla ICATMOR'!$A$2,'[4]Cap.Aten. Pte. Ixtla ICATMOR'!$A$3)</f>
        <v>Capacitandos atendidos por el Instituto de Capacitación para el Trabajo del Estado de Morelos según municipio y mes Plantel Puente de Ixtla 2013</v>
      </c>
      <c r="C277" s="65">
        <v>273</v>
      </c>
      <c r="D277" s="15"/>
      <c r="E277" s="40"/>
    </row>
    <row r="278" spans="1:5" s="19" customFormat="1" ht="15" customHeight="1" x14ac:dyDescent="0.25">
      <c r="A278" s="15"/>
      <c r="B278" s="53" t="str">
        <f>CONCATENATE('[4]Evolución Hospedaje'!$A$1,'[4]Evolución Hospedaje'!$A$2)</f>
        <v>Evolución de establecimientos de hospedaje a nivel nacional y región centro país 2012 y 2013</v>
      </c>
      <c r="C278" s="66">
        <v>274</v>
      </c>
      <c r="D278" s="15"/>
      <c r="E278" s="40"/>
    </row>
    <row r="279" spans="1:5" s="19" customFormat="1" ht="15" customHeight="1" x14ac:dyDescent="0.25">
      <c r="A279" s="15"/>
      <c r="B279" s="36" t="str">
        <f>CONCATENATE('[4]Evolución Cuartos'!$A$1,'[4]Evolución Cuartos'!$A$2)</f>
        <v>Evolución de cuartos a nivel nacional y región centro país 2012 y 2013</v>
      </c>
      <c r="C279" s="65">
        <v>275</v>
      </c>
      <c r="D279" s="15"/>
      <c r="E279" s="40"/>
    </row>
    <row r="280" spans="1:5" s="19" customFormat="1" ht="15" customHeight="1" x14ac:dyDescent="0.25">
      <c r="A280" s="15"/>
      <c r="B280" s="53" t="str">
        <f>CONCATENATE('[4]%Part. Hoteles'!$A$1,'[4]%Part. Hoteles'!$A$2,'[4]%Part. Hoteles'!$A$3)</f>
        <v>Porcentaje de participación en establecimientos de hospedajes a nivel nacional y región centro país 2012 y 2013</v>
      </c>
      <c r="C280" s="66">
        <v>276</v>
      </c>
      <c r="D280" s="15"/>
      <c r="E280" s="40"/>
    </row>
    <row r="281" spans="1:5" s="19" customFormat="1" ht="15" customHeight="1" x14ac:dyDescent="0.25">
      <c r="A281" s="15"/>
      <c r="B281" s="36" t="str">
        <f>CONCATENATE('[4]%Part. Cuartos'!$A$1,'[4]%Part. Cuartos'!$A$2,'[4]%Part. Cuartos'!$A$3)</f>
        <v>Porcentaje de participación en cuartos a nivel nacional y región centro país 2012 y 2013</v>
      </c>
      <c r="C281" s="65">
        <v>277</v>
      </c>
      <c r="D281" s="15"/>
      <c r="E281" s="40"/>
    </row>
    <row r="282" spans="1:5" s="19" customFormat="1" ht="15" customHeight="1" x14ac:dyDescent="0.25">
      <c r="A282" s="15"/>
      <c r="B282" s="53" t="str">
        <f>CONCATENATE('[4]%Ocupación Hotelera'!$A$1,'[4]%Ocupación Hotelera'!$A$2,'[4]%Ocupación Hotelera'!$A$3)</f>
        <v>Comparativo del Porcentaje de Ocupación Hotelera a nivel nacional y región centro país 2012 y 2013</v>
      </c>
      <c r="C282" s="66">
        <v>278</v>
      </c>
      <c r="D282" s="15"/>
      <c r="E282" s="40"/>
    </row>
    <row r="283" spans="1:5" s="19" customFormat="1" ht="15" customHeight="1" x14ac:dyDescent="0.25">
      <c r="A283" s="15"/>
      <c r="B283" s="36" t="str">
        <f>CONCATENATE('[4]Comparativo llegada turistas'!$A$1,'[4]Comparativo llegada turistas'!$A$2)</f>
        <v>Comparativo de Llegada de Turistas a nivel nacional y región centro país 2012 y 2013</v>
      </c>
      <c r="C283" s="65">
        <v>279</v>
      </c>
      <c r="D283" s="15"/>
      <c r="E283" s="40"/>
    </row>
    <row r="284" spans="1:5" s="19" customFormat="1" ht="15" customHeight="1" x14ac:dyDescent="0.25">
      <c r="A284" s="15"/>
      <c r="B284" s="53" t="str">
        <f>CONCATENATE('[4]Comparativo turista noche'!$A$1,'[4]Comparativo turista noche'!$A$2)</f>
        <v>Comparativo de Turistas Noche a nivel nacional y región centro país 2012 y 2013</v>
      </c>
      <c r="C284" s="66">
        <v>280</v>
      </c>
      <c r="D284" s="15"/>
      <c r="E284" s="40"/>
    </row>
    <row r="285" spans="1:5" s="19" customFormat="1" ht="15" customHeight="1" x14ac:dyDescent="0.25">
      <c r="A285" s="15"/>
      <c r="B285" s="36" t="str">
        <f>CONCATENATE('[4]Comparativo estadía'!$A$1,'[4]Comparativo estadía'!$A$2)</f>
        <v>Comparativo de Estadía a nivel nacional y región centro país 2012 y 2013</v>
      </c>
      <c r="C285" s="65">
        <v>281</v>
      </c>
      <c r="D285" s="15"/>
      <c r="E285" s="40"/>
    </row>
    <row r="286" spans="1:5" s="19" customFormat="1" ht="15" customHeight="1" x14ac:dyDescent="0.25">
      <c r="A286" s="15"/>
      <c r="B286" s="53" t="str">
        <f>CONCATENATE('[4]Comparativo densidad'!$A$1,'[4]Comparativo densidad'!$A$2)</f>
        <v>Comparativo de la Densidad a nivel nacional y región centro país 2012 y 2013</v>
      </c>
      <c r="C286" s="66">
        <v>282</v>
      </c>
      <c r="D286" s="15"/>
      <c r="E286" s="40"/>
    </row>
    <row r="287" spans="1:5" s="19" customFormat="1" ht="15" customHeight="1" x14ac:dyDescent="0.25">
      <c r="A287" s="15"/>
      <c r="B287" s="36" t="str">
        <f>CONCATENATE('[4]Var % Hoteles'!$A$1,'[4]Var % Hoteles'!$A$2)</f>
        <v>Variación porcentual de establecimientos de hospedaje a nivel nacional y región centro país 2012 y 2013</v>
      </c>
      <c r="C287" s="65">
        <v>283</v>
      </c>
      <c r="D287" s="15"/>
      <c r="E287" s="40"/>
    </row>
    <row r="288" spans="1:5" s="19" customFormat="1" ht="15" customHeight="1" x14ac:dyDescent="0.25">
      <c r="A288" s="15"/>
      <c r="B288" s="53" t="str">
        <f>CONCATENATE('[4]Var % Cuartos'!$A$1,'[4]Var % Cuartos'!$A$2)</f>
        <v>Variación porcentual de establecimientos de cuartos a nivel nacional y región centro país 2012 y 2013</v>
      </c>
      <c r="C288" s="66">
        <v>284</v>
      </c>
      <c r="D288" s="15"/>
      <c r="E288" s="40"/>
    </row>
    <row r="289" spans="1:5" s="19" customFormat="1" ht="15" customHeight="1" x14ac:dyDescent="0.25">
      <c r="A289" s="15"/>
      <c r="B289" s="36" t="str">
        <f>CONCATENATE('[4]Categorías Turísticas Hoteles'!$A$1,'[4]Categorías Turísticas Hoteles'!$A$2)</f>
        <v>Categoría turística según establecimiento de hospedaje a nivel nacional y región centro país 2012</v>
      </c>
      <c r="C289" s="65">
        <v>285</v>
      </c>
      <c r="D289" s="15"/>
      <c r="E289" s="40"/>
    </row>
    <row r="290" spans="1:5" s="19" customFormat="1" ht="15" customHeight="1" x14ac:dyDescent="0.25">
      <c r="A290" s="15"/>
      <c r="B290" s="53" t="str">
        <f>CONCATENATE('[4]Categorías Turísticas Hotel (2'!$A$1,'[4]Categorías Turísticas Hotel (2'!$A$2)</f>
        <v>Categoría turística según establecimiento de hospedaje a nivel nacional y región centro país 2013</v>
      </c>
      <c r="C290" s="66">
        <v>286</v>
      </c>
      <c r="D290" s="15"/>
      <c r="E290" s="40"/>
    </row>
    <row r="291" spans="1:5" s="19" customFormat="1" ht="15" customHeight="1" x14ac:dyDescent="0.25">
      <c r="A291" s="15"/>
      <c r="B291" s="36" t="str">
        <f>CONCATENATE('[4]Categorías Turística Cuartos 12'!$A$1,'[4]Categorías Turística Cuartos 12'!$A$2)</f>
        <v>Categoría turística según cuartos a nivel nacional y región centro país 2012</v>
      </c>
      <c r="C291" s="65">
        <v>287</v>
      </c>
      <c r="D291" s="15"/>
      <c r="E291" s="40"/>
    </row>
    <row r="292" spans="1:5" s="19" customFormat="1" ht="15" customHeight="1" x14ac:dyDescent="0.25">
      <c r="A292" s="15"/>
      <c r="B292" s="53" t="str">
        <f>CONCATENATE('[4]Categorías Turística Cuarto 13'!$A$1,'[4]Categorías Turística Cuarto 13'!$A$2)</f>
        <v>Categoría turística según cuartos a nivel nacional y región centro país 2013</v>
      </c>
      <c r="C292" s="66">
        <v>288</v>
      </c>
      <c r="D292" s="15"/>
      <c r="E292" s="40"/>
    </row>
    <row r="293" spans="1:5" s="19" customFormat="1" ht="15" customHeight="1" x14ac:dyDescent="0.25">
      <c r="A293" s="15"/>
      <c r="B293" s="36" t="str">
        <f>CONCATENATE('[4]Llegada de vuelos'!$A$1,'[4]Llegada de vuelos'!$A$2)</f>
        <v>Llegada de vuelos a los aeropuertos a nivel nacional y región centro país 2012 y 2013</v>
      </c>
      <c r="C293" s="65">
        <v>289</v>
      </c>
      <c r="D293" s="15"/>
      <c r="E293" s="40"/>
    </row>
    <row r="294" spans="1:5" s="19" customFormat="1" ht="15" customHeight="1" x14ac:dyDescent="0.25">
      <c r="A294" s="15"/>
      <c r="B294" s="63" t="str">
        <f>CONCATENATE('[4]Llegada de pasajeros'!$A$1,'[4]Llegada de pasajeros'!$A$2)</f>
        <v>Llegada de pasajeros a los aeropuertos a nivel nacional y región centro país 2012 y 2013</v>
      </c>
      <c r="C294" s="66">
        <v>290</v>
      </c>
      <c r="D294" s="15"/>
      <c r="E294" s="40"/>
    </row>
    <row r="295" spans="1:5" s="19" customFormat="1" ht="15" customHeight="1" x14ac:dyDescent="0.25">
      <c r="A295" s="15"/>
      <c r="B295" s="36" t="str">
        <f>CONCATENATE('[4]Llegada de vuelos morelos'!$A$1,'[4]Llegada de vuelos morelos'!$A$2)</f>
        <v>Llegada de vuelos al Aeropuerto de Morelos 2012 y 2013</v>
      </c>
      <c r="C295" s="65">
        <v>291</v>
      </c>
      <c r="D295" s="15"/>
      <c r="E295" s="40"/>
    </row>
    <row r="296" spans="1:5" s="19" customFormat="1" ht="15" customHeight="1" x14ac:dyDescent="0.25">
      <c r="A296" s="15"/>
      <c r="B296" s="53" t="str">
        <f>CONCATENATE('[4]Llegada de pasajeros a morelos'!$A$1,'[4]Llegada de pasajeros a morelos'!$A$2)</f>
        <v>Llegada de pasajeros al Aeropuerto de Morelos 2012 y 2013</v>
      </c>
      <c r="C296" s="66">
        <v>292</v>
      </c>
      <c r="D296" s="15"/>
      <c r="E296" s="40"/>
    </row>
    <row r="297" spans="1:5" s="19" customFormat="1" ht="15" customHeight="1" x14ac:dyDescent="0.25">
      <c r="A297" s="15"/>
      <c r="B297" s="36" t="str">
        <f>CONCATENATE('[4]Otros Ser. Tur. Morelos'!$A$1,'[4]Otros Ser. Tur. Morelos'!$A$2)</f>
        <v>Oferta de otros servicios turísticos en Morelos 2012 y 2013</v>
      </c>
      <c r="C297" s="65">
        <v>293</v>
      </c>
      <c r="D297" s="15"/>
      <c r="E297" s="40"/>
    </row>
    <row r="298" spans="1:5" s="19" customFormat="1" ht="15" customHeight="1" x14ac:dyDescent="0.25">
      <c r="A298" s="15"/>
      <c r="B298" s="53" t="str">
        <f>CONCATENATE('[4]Oferta de alimentos y bebidas'!$A$1,'[4]Oferta de alimentos y bebidas'!$A$2)</f>
        <v>Oferta de establecimientos de alimentos y bebidas en Morelos 2013</v>
      </c>
      <c r="C298" s="66">
        <v>294</v>
      </c>
      <c r="D298" s="15"/>
      <c r="E298" s="40"/>
    </row>
    <row r="299" spans="1:5" s="19" customFormat="1" ht="15" customHeight="1" x14ac:dyDescent="0.25">
      <c r="A299" s="15"/>
      <c r="B299" s="36" t="str">
        <f>CONCATENATE([4]ResObGeneral!$A$1,[4]ResObGeneral!$A$2)</f>
        <v>Resumen de obras, acciones realizadas por la Secretaría de Obras Públicas 2013</v>
      </c>
      <c r="C299" s="65">
        <v>295</v>
      </c>
      <c r="D299" s="15"/>
      <c r="E299" s="40"/>
    </row>
    <row r="300" spans="1:5" s="19" customFormat="1" ht="15" customHeight="1" x14ac:dyDescent="0.25">
      <c r="A300" s="15"/>
      <c r="B300" s="53" t="str">
        <f>CONCATENATE([4]ResObConcE381!$A$1,[4]ResObConcE381!$A$2)</f>
        <v>Resumen de obras y acciones concluidas de la Secretaría de Obras Públicas por infraestructura 2013</v>
      </c>
      <c r="C300" s="66">
        <v>296</v>
      </c>
      <c r="D300" s="15"/>
      <c r="E300" s="40"/>
    </row>
    <row r="301" spans="1:5" s="19" customFormat="1" ht="15" customHeight="1" x14ac:dyDescent="0.2">
      <c r="A301" s="15"/>
      <c r="B301" s="36" t="str">
        <f>CONCATENATE([4]ResObProcE382!$A$1,[4]ResObProcE382!$A$2)</f>
        <v>Resumen de obras y acciones en proceso de la Secretaría de Obras Públicas por infraestructura 2013</v>
      </c>
      <c r="C301" s="68">
        <v>297</v>
      </c>
      <c r="D301" s="15"/>
      <c r="E301" s="40"/>
    </row>
    <row r="302" spans="1:5" s="19" customFormat="1" ht="15" customHeight="1" x14ac:dyDescent="0.2">
      <c r="A302" s="15"/>
      <c r="B302" s="52" t="str">
        <f>CONCATENATE('[4]ResObInicE382 '!$A$1,'[4]ResObInicE382 '!$A$2)</f>
        <v>Resumen de obras y acciones por iniciar de la Secretaría de Obras Públicas por infraestructura 2013</v>
      </c>
      <c r="C302" s="69">
        <v>298</v>
      </c>
      <c r="D302" s="15"/>
      <c r="E302" s="40"/>
    </row>
    <row r="303" spans="1:5" s="19" customFormat="1" ht="15" customHeight="1" x14ac:dyDescent="0.2">
      <c r="A303" s="15"/>
      <c r="B303" s="49" t="str">
        <f>CONCATENATE([4]ResInconsistentes!$A$1,[4]ResInconsistentes!$A$2)</f>
        <v>Resumen de obras y acciones inconsistentes 2013</v>
      </c>
      <c r="C303" s="68">
        <v>299</v>
      </c>
      <c r="D303" s="15"/>
      <c r="E303" s="40"/>
    </row>
    <row r="304" spans="1:5" s="19" customFormat="1" ht="15" customHeight="1" x14ac:dyDescent="0.2">
      <c r="A304" s="15"/>
      <c r="B304" s="52" t="str">
        <f>CONCATENATE([4]ResObEducativa!$A$1,[4]ResObEducativa!$A$2:$D$2,[4]ResObEducativa!$A$3:$B$3)</f>
        <v xml:space="preserve">Resumen de obras y acciones concluidas, en proceso, por iniciar e inconsistentes </v>
      </c>
      <c r="C304" s="69">
        <v>300</v>
      </c>
      <c r="D304" s="15"/>
      <c r="E304" s="40"/>
    </row>
    <row r="305" spans="1:5" s="19" customFormat="1" ht="28.5" customHeight="1" x14ac:dyDescent="0.2">
      <c r="A305" s="15"/>
      <c r="B305" s="49" t="str">
        <f>CONCATENATE('[4]Resumen X Munic'!$A$1,'[4]Resumen X Munic'!$A$2,'[4]Resumen X Munic'!$A$3)</f>
        <v>Resumen de inversión de obras y acciones concluidas, en proceso e inconsistentes, inversión en pesos y población beneficiada en apoyos según infraestructuras por municipio 2013</v>
      </c>
      <c r="C305" s="68">
        <v>301</v>
      </c>
      <c r="D305" s="15"/>
      <c r="E305" s="40"/>
    </row>
    <row r="306" spans="1:5" s="19" customFormat="1" ht="13.5" customHeight="1" x14ac:dyDescent="0.2">
      <c r="A306" s="15"/>
      <c r="B306" s="55" t="str">
        <f>CONCATENATE([4]Municipios!$A$1,[4]Municipios!$A$2,[4]Municipios!$A$3)</f>
        <v>Obras concluidas, en proceso e inconsistentes, inversión en pesos y población beneficiada en apoyos según infraestructuras por municipio 2013</v>
      </c>
      <c r="C306" s="73">
        <v>302</v>
      </c>
      <c r="D306" s="15"/>
      <c r="E306" s="40"/>
    </row>
    <row r="307" spans="1:5" s="19" customFormat="1" ht="15" customHeight="1" x14ac:dyDescent="0.25">
      <c r="A307" s="15"/>
      <c r="B307" s="36" t="str">
        <f>CONCATENATE('[4]1-E381op-SPr'!$A$1,'[4]1-E381op-SPr'!$A$2,'[4]1-E381op-SPr'!$A$3)</f>
        <v>Resumen de inversión en obras concluidas de infraestructura de seguridad pública por programa 2013</v>
      </c>
      <c r="C307" s="65">
        <v>309</v>
      </c>
      <c r="D307" s="15"/>
      <c r="E307" s="40"/>
    </row>
    <row r="308" spans="1:5" s="19" customFormat="1" ht="15" customHeight="1" x14ac:dyDescent="0.25">
      <c r="A308" s="15"/>
      <c r="B308" s="63" t="str">
        <f>CONCATENATE('[4]3-E381op-PJr'!$A$1,'[4]3-E381op-PJr'!$A$2,'[4]3-E381op-PJr'!$A$3)</f>
        <v>Resumen de inversión en obras concluidas de infraestructura de procuración de justicia por programa 2013</v>
      </c>
      <c r="C308" s="64">
        <v>310</v>
      </c>
      <c r="D308" s="15"/>
      <c r="E308" s="40"/>
    </row>
    <row r="309" spans="1:5" s="19" customFormat="1" ht="15" customHeight="1" x14ac:dyDescent="0.25">
      <c r="A309" s="15"/>
      <c r="B309" s="36" t="str">
        <f>CONCATENATE('[4]19-E381op-D'!$A$1,'[4]19-E381op-D'!$A$2)</f>
        <v>Resumen de inversión en obras concluidas de infraestructura deportiva  por programa 2013</v>
      </c>
      <c r="C309" s="65">
        <v>311</v>
      </c>
      <c r="D309" s="15"/>
      <c r="E309" s="40"/>
    </row>
    <row r="310" spans="1:5" s="19" customFormat="1" ht="15" customHeight="1" x14ac:dyDescent="0.25">
      <c r="A310" s="15"/>
      <c r="B310" s="63" t="str">
        <f>CONCATENATE('[4]23-E381op-Tr'!$A$1,'[4]23-E381op-Tr'!$A$2)</f>
        <v>Resumen de inversión en obras concluidas de infraestructura de turismo por programa 2013</v>
      </c>
      <c r="C310" s="64">
        <v>312</v>
      </c>
      <c r="D310" s="15"/>
      <c r="E310" s="40"/>
    </row>
    <row r="311" spans="1:5" s="19" customFormat="1" ht="15" customHeight="1" x14ac:dyDescent="0.25">
      <c r="A311" s="15"/>
      <c r="B311" s="36" t="str">
        <f>CONCATENATE('[4]15-E381op-Sr'!$A$1,'[4]15-E381op-Sr'!$A$2)</f>
        <v>Resumen de inversión en obras concluidas de infraestructura de salud por programa 2013</v>
      </c>
      <c r="C311" s="65">
        <v>313</v>
      </c>
      <c r="D311" s="15"/>
      <c r="E311" s="40"/>
    </row>
    <row r="312" spans="1:5" s="19" customFormat="1" ht="15" customHeight="1" x14ac:dyDescent="0.25">
      <c r="A312" s="15"/>
      <c r="B312" s="63" t="str">
        <f>CONCATENATE('[4]13-G4sop-Cul'!$A$1,'[4]13-G4sop-Cul'!$A$2,'[4]13-G4sop-Cul'!$A$3)</f>
        <v>Resumen de inversión en obras concluidas de infraestructura de cultura por programa 2013</v>
      </c>
      <c r="C312" s="64">
        <v>314</v>
      </c>
      <c r="D312" s="15"/>
      <c r="E312" s="40"/>
    </row>
    <row r="313" spans="1:5" s="19" customFormat="1" ht="15" customHeight="1" x14ac:dyDescent="0.25">
      <c r="A313" s="15"/>
      <c r="B313" s="36" t="str">
        <f>CONCATENATE('[4]21-E381op-EcR'!$A$1,'[4]21-E381op-EcR'!$A$2,'[4]21-E381op-EcR'!$A$3)</f>
        <v>Resumen de inversión en obras concluidas de infraestructura económica pública por programa 2013</v>
      </c>
      <c r="C313" s="65">
        <v>315</v>
      </c>
      <c r="D313" s="15"/>
      <c r="E313" s="40"/>
    </row>
    <row r="314" spans="1:5" s="19" customFormat="1" ht="15" customHeight="1" x14ac:dyDescent="0.25">
      <c r="A314" s="15"/>
      <c r="B314" s="63" t="str">
        <f>CONCATENATE('[4]5-E381op-HiR'!$A$1,'[4]5-E381op-HiR'!$A$2,'[4]5-E381op-HiR'!$A$3)</f>
        <v>Resumen de inversión en obras concluidas de infraestructura hidraúlica por programa 2013</v>
      </c>
      <c r="C314" s="64">
        <v>316</v>
      </c>
      <c r="D314" s="15"/>
      <c r="E314" s="40"/>
    </row>
    <row r="315" spans="1:5" s="19" customFormat="1" ht="15" customHeight="1" x14ac:dyDescent="0.25">
      <c r="A315" s="15"/>
      <c r="B315" s="36" t="str">
        <f>CONCATENATE('[4]31-E381op-Ur'!$A$1,'[4]31-E381op-Ur'!$A$2,'[4]31-E381op-Ur'!$A$3)</f>
        <v>Resumen de inversión en obras concluidas de infraestructura monumentos, edificios y zonas públicas por programa 2013</v>
      </c>
      <c r="C315" s="65">
        <v>317</v>
      </c>
      <c r="D315" s="15"/>
      <c r="E315" s="40"/>
    </row>
    <row r="316" spans="1:5" s="19" customFormat="1" ht="15" customHeight="1" x14ac:dyDescent="0.25">
      <c r="A316" s="15"/>
      <c r="B316" s="63" t="str">
        <f>CONCATENATE('[4]7-E381op-ElR '!$A$1,'[4]7-E381op-ElR '!$A$2)</f>
        <v>Resumen de inversión en obras concluidas de infraestructura ecológica por programa 2013</v>
      </c>
      <c r="C316" s="64">
        <v>318</v>
      </c>
      <c r="D316" s="15"/>
      <c r="E316" s="40"/>
    </row>
    <row r="317" spans="1:5" s="19" customFormat="1" ht="15" customHeight="1" x14ac:dyDescent="0.25">
      <c r="A317" s="15"/>
      <c r="B317" s="36" t="str">
        <f>CONCATENATE('[4]29-E381op-Car'!$A$1,'[4]29-E381op-Car'!$A$2)</f>
        <v>Resumen de inversión en obras concluidas de infraestructura carretera por programa 2013</v>
      </c>
      <c r="C317" s="65">
        <v>319</v>
      </c>
      <c r="D317" s="15"/>
      <c r="E317" s="40"/>
    </row>
    <row r="318" spans="1:5" s="19" customFormat="1" ht="15" customHeight="1" x14ac:dyDescent="0.25">
      <c r="A318" s="15"/>
      <c r="B318" s="63" t="str">
        <f>CONCATENATE('[4]27-E381op-Cam'!$A$1,'[4]27-E381op-Cam'!$A$2)</f>
        <v>Resumen de inversión en obras concluidas de infraestructura de caminos por programa 2013</v>
      </c>
      <c r="C318" s="64">
        <v>320</v>
      </c>
      <c r="D318" s="15"/>
      <c r="E318" s="40"/>
    </row>
    <row r="319" spans="1:5" s="19" customFormat="1" ht="15" customHeight="1" x14ac:dyDescent="0.25">
      <c r="A319" s="15"/>
      <c r="B319" s="36" t="str">
        <f>CONCATENATE('[4]1-E382sop-SPr.proc'!$A$1,'[4]1-E382sop-SPr.proc'!$A$2,'[4]1-E382sop-SPr.proc'!$A$3)</f>
        <v>Resumen de inversión de obras en proceso y por iniciar de infraestructura de seguridad pública por programa 2013</v>
      </c>
      <c r="C319" s="65">
        <v>321</v>
      </c>
      <c r="D319" s="15"/>
      <c r="E319" s="40"/>
    </row>
    <row r="320" spans="1:5" s="19" customFormat="1" ht="15" customHeight="1" x14ac:dyDescent="0.25">
      <c r="A320" s="15"/>
      <c r="B320" s="63" t="str">
        <f>CONCATENATE('[4]3-E382op-PJproc'!$A$1,'[4]3-E382op-PJproc'!$A$2)</f>
        <v>Resumen de inversión de obras en proceso de infraestructura de procuración de justicia por programa 2013</v>
      </c>
      <c r="C320" s="64">
        <v>322</v>
      </c>
      <c r="D320" s="15"/>
      <c r="E320" s="40"/>
    </row>
    <row r="321" spans="1:5" s="19" customFormat="1" ht="15" customHeight="1" x14ac:dyDescent="0.25">
      <c r="A321" s="15"/>
      <c r="B321" s="36" t="str">
        <f>CONCATENATE('[4]19-E382op-Dproc'!$A$1,'[4]19-E382op-Dproc'!$A$2)</f>
        <v>Resumen de inversión de obras en proceso  de infraestructura deportiva por programa 2013</v>
      </c>
      <c r="C321" s="65">
        <v>323</v>
      </c>
      <c r="D321" s="15"/>
      <c r="E321" s="40"/>
    </row>
    <row r="322" spans="1:5" s="19" customFormat="1" ht="15" customHeight="1" x14ac:dyDescent="0.2">
      <c r="A322" s="15"/>
      <c r="B322" s="63" t="str">
        <f>CONCATENATE('[4]23-E382op-TprocR'!$A$1,'[4]23-E382op-TprocR'!$A$2)</f>
        <v>Resumen de inversión en obras en proceso de infraestructura de turismo por programa 2013</v>
      </c>
      <c r="C322" s="73">
        <v>324</v>
      </c>
      <c r="D322" s="15"/>
      <c r="E322" s="40"/>
    </row>
    <row r="323" spans="1:5" s="19" customFormat="1" ht="15" customHeight="1" x14ac:dyDescent="0.2">
      <c r="A323" s="15"/>
      <c r="B323" s="49" t="str">
        <f>CONCATENATE('[4]15-E382op-SprocR'!$A$1,'[4]15-E382op-SprocR'!$A$2)</f>
        <v>Resumen de inversión de obras en proceso de infraestructura de salud por programa 2013</v>
      </c>
      <c r="C323" s="68">
        <v>325</v>
      </c>
      <c r="D323" s="15"/>
      <c r="E323" s="40"/>
    </row>
    <row r="324" spans="1:5" s="19" customFormat="1" ht="15" customHeight="1" x14ac:dyDescent="0.2">
      <c r="A324" s="15"/>
      <c r="B324" s="55" t="str">
        <f>CONCATENATE('[4]13-E382op-CulProc'!$A$1,'[4]13-E382op-CulProc'!$A$2)</f>
        <v>Resumen de inversión de obras en proceso de infraestructura de cultura por programa 2013</v>
      </c>
      <c r="C324" s="73">
        <v>326</v>
      </c>
      <c r="D324" s="15"/>
      <c r="E324" s="40"/>
    </row>
    <row r="325" spans="1:5" s="19" customFormat="1" ht="15" customHeight="1" x14ac:dyDescent="0.2">
      <c r="A325" s="15"/>
      <c r="B325" s="49" t="str">
        <f>CONCATENATE('[4]25-E382op-AprocR'!$A$1,'[4]25-E382op-AprocR'!$A$2,'[4]25-E382op-AprocR'!$A$3)</f>
        <v>Resumen de inversión de obras en proceso de infraestructura agropecuaria por programa 2013</v>
      </c>
      <c r="C325" s="68">
        <v>327</v>
      </c>
      <c r="D325" s="15"/>
      <c r="E325" s="40"/>
    </row>
    <row r="326" spans="1:5" s="19" customFormat="1" ht="15" customHeight="1" x14ac:dyDescent="0.25">
      <c r="A326" s="15"/>
      <c r="B326" s="63" t="str">
        <f>CONCATENATE('[4]31-E382op-MprocR '!$A$1,'[4]31-E382op-MprocR '!$A$2,'[4]31-E382op-MprocR '!$A$3)</f>
        <v>Resumen de inversión de obras en proceso de infraestructura en monumentos, edificios y zonas públicas por programa 2013</v>
      </c>
      <c r="C326" s="64">
        <v>328</v>
      </c>
      <c r="D326" s="15"/>
      <c r="E326" s="40"/>
    </row>
    <row r="327" spans="1:5" s="19" customFormat="1" ht="15" customHeight="1" x14ac:dyDescent="0.25">
      <c r="A327" s="15"/>
      <c r="B327" s="36" t="str">
        <f>CONCATENATE('[4]17-E382op-Eproc'!$A$1,'[4]17-E382op-Eproc'!$A$2)</f>
        <v>Resumen de inversión de obras en proceso de infraestructura eléctrica por programa 2013</v>
      </c>
      <c r="C327" s="65">
        <v>329</v>
      </c>
      <c r="D327" s="15"/>
      <c r="E327" s="40"/>
    </row>
    <row r="328" spans="1:5" s="19" customFormat="1" ht="15" customHeight="1" x14ac:dyDescent="0.25">
      <c r="A328" s="15"/>
      <c r="B328" s="63" t="str">
        <f>CONCATENATE('[4]31-E382op-UprocR'!$A$1,'[4]31-E382op-UprocR'!$A$2,'[4]31-E382op-UprocR'!$A$3)</f>
        <v>Resumen de inversión de obras en proceso de infraestructura de vivienda digna por programa 2013</v>
      </c>
      <c r="C328" s="64">
        <v>330</v>
      </c>
      <c r="D328" s="15"/>
      <c r="E328" s="40"/>
    </row>
    <row r="329" spans="1:5" s="19" customFormat="1" ht="15" customHeight="1" x14ac:dyDescent="0.25">
      <c r="A329" s="15"/>
      <c r="B329" s="36" t="str">
        <f>CONCATENATE('[4]21-E382op-EcProcR'!$A$1,'[4]21-E382op-EcProcR'!$A$2,'[4]21-E382op-EcProcR'!$A$3)</f>
        <v>Inversión en proceso de obras en proceso de infraestructura económica pública por programa 2013</v>
      </c>
      <c r="C329" s="65">
        <v>331</v>
      </c>
      <c r="D329" s="15"/>
      <c r="E329" s="40"/>
    </row>
    <row r="330" spans="1:5" s="19" customFormat="1" ht="15" customHeight="1" x14ac:dyDescent="0.25">
      <c r="A330" s="15"/>
      <c r="B330" s="63" t="str">
        <f>CONCATENATE('[4]21-E382op-HdProcR '!$A$1,'[4]21-E382op-HdProcR '!$A$2)</f>
        <v>Inversión en proceso de obras en proceso de infraestructura hidráulica por programa 2013</v>
      </c>
      <c r="C330" s="64">
        <v>332</v>
      </c>
      <c r="D330" s="15"/>
      <c r="E330" s="40"/>
    </row>
    <row r="331" spans="1:5" s="19" customFormat="1" ht="15" customHeight="1" x14ac:dyDescent="0.25">
      <c r="A331" s="15"/>
      <c r="B331" s="36" t="str">
        <f>CONCATENATE('[4]21-E382op-PyProcR '!$A$1,'[4]21-E382op-PyProcR '!$A$2)</f>
        <v>Inversión en proceso de proyectos especiales  por programa 2013</v>
      </c>
      <c r="C331" s="65">
        <v>333</v>
      </c>
      <c r="D331" s="15"/>
      <c r="E331" s="40"/>
    </row>
    <row r="332" spans="1:5" s="19" customFormat="1" ht="15" customHeight="1" x14ac:dyDescent="0.25">
      <c r="A332" s="15"/>
      <c r="B332" s="63" t="str">
        <f>CONCATENATE('[4]21-E382op-RcProcR'!$A$1,'[4]21-E382op-RcProcR'!$A$2)</f>
        <v>Resumen de inversión en obras en proceso de infraestructura recreativa por programa 2013</v>
      </c>
      <c r="C332" s="64">
        <v>334</v>
      </c>
      <c r="D332" s="15"/>
      <c r="E332" s="40"/>
    </row>
    <row r="333" spans="1:5" s="19" customFormat="1" ht="15" customHeight="1" x14ac:dyDescent="0.25">
      <c r="A333" s="15"/>
      <c r="B333" s="36" t="str">
        <f>CONCATENATE('[4]29-E382op-CarProcR'!$A$1,'[4]29-E382op-CarProcR'!$A$2)</f>
        <v>Resumen de inversión de obras en proceso de infraestructura carretera por programa 2013</v>
      </c>
      <c r="C333" s="65">
        <v>335</v>
      </c>
      <c r="D333" s="15"/>
      <c r="E333" s="40"/>
    </row>
    <row r="334" spans="1:5" s="19" customFormat="1" ht="15" customHeight="1" x14ac:dyDescent="0.2">
      <c r="A334" s="15"/>
      <c r="B334" s="63" t="str">
        <f>CONCATENATE('[4]27-E382op-CamProcR'!$A$1,'[4]27-E382op-CamProcR'!$A$2)</f>
        <v>Resumen de inversión de obras en proceso  de infraestructura de caminos por programa 2013</v>
      </c>
      <c r="C334" s="73">
        <v>336</v>
      </c>
      <c r="D334" s="15"/>
      <c r="E334" s="40"/>
    </row>
    <row r="335" spans="1:5" s="19" customFormat="1" ht="15" customHeight="1" x14ac:dyDescent="0.2">
      <c r="A335" s="15"/>
      <c r="B335" s="49" t="str">
        <f>CONCATENATE('[4]1-E382sop-SPr.inic'!$A$1,'[4]1-E382sop-SPr.inic'!$A$2,'[4]1-E382sop-SPr.inic'!$A$3)</f>
        <v>Resumen de inversión de obras por iniciar de infraestructura de seguridad pública por programa 2013</v>
      </c>
      <c r="C335" s="68">
        <v>337</v>
      </c>
      <c r="D335" s="15"/>
      <c r="E335" s="40"/>
    </row>
    <row r="336" spans="1:5" s="19" customFormat="1" ht="15" customHeight="1" x14ac:dyDescent="0.2">
      <c r="A336" s="15"/>
      <c r="B336" s="55" t="str">
        <f>CONCATENATE('[4]3-E382op-PJinic'!$A$1,'[4]3-E382op-PJinic'!$A$2,'[4]3-E382op-PJinic'!$A$3)</f>
        <v>Resumen de inversión de obras  por iniciar de infraestructura de procuración de justicia por programa 2013</v>
      </c>
      <c r="C336" s="73">
        <v>338</v>
      </c>
      <c r="D336" s="15"/>
      <c r="E336" s="40"/>
    </row>
    <row r="337" spans="1:5" s="19" customFormat="1" ht="15" customHeight="1" x14ac:dyDescent="0.2">
      <c r="A337" s="15"/>
      <c r="B337" s="49" t="str">
        <f>CONCATENATE('[4]23-E382op-Tinic'!$A$1,'[4]23-E382op-Tinic'!$A$2)</f>
        <v>Resumen de inversión en obras por iniciar de infraestructura de turismo por programa 2013</v>
      </c>
      <c r="C337" s="68">
        <v>339</v>
      </c>
      <c r="D337" s="15"/>
      <c r="E337" s="40"/>
    </row>
    <row r="338" spans="1:5" s="19" customFormat="1" ht="15" customHeight="1" x14ac:dyDescent="0.25">
      <c r="A338" s="15"/>
      <c r="B338" s="63" t="str">
        <f>CONCATENATE('[4]15-E382op-Sinic'!$A$1,'[4]15-E382op-Sinic'!$A$2)</f>
        <v>Resumen de inversión de obras por iniciar de infraestructura de salud por programa 2013</v>
      </c>
      <c r="C338" s="64">
        <v>340</v>
      </c>
      <c r="D338" s="15"/>
      <c r="E338" s="40"/>
    </row>
    <row r="339" spans="1:5" s="19" customFormat="1" ht="15" customHeight="1" x14ac:dyDescent="0.25">
      <c r="A339" s="15"/>
      <c r="B339" s="36" t="str">
        <f>CONCATENATE('[4]31-E382op-Uinic'!$A$1,'[4]31-E382op-Uinic'!$A$2,'[4]31-E382op-Uinic'!$A$3)</f>
        <v>Resumen de inversión de obras por iniciar de infraestructura urbana (vivienda digna) por programa 2013</v>
      </c>
      <c r="C339" s="65">
        <v>341</v>
      </c>
      <c r="D339" s="15"/>
      <c r="E339" s="40"/>
    </row>
    <row r="340" spans="1:5" s="19" customFormat="1" ht="15" customHeight="1" x14ac:dyDescent="0.2">
      <c r="A340" s="15"/>
      <c r="B340" s="63" t="str">
        <f>CONCATENATE('[4]29-E382op-Carinic'!$A$1,'[4]29-E382op-Carinic'!$A$2)</f>
        <v>Resumen de inversión de obras por iniciar de infraestructura carretera por programa 2013</v>
      </c>
      <c r="C340" s="73">
        <v>342</v>
      </c>
      <c r="D340" s="15"/>
      <c r="E340" s="40"/>
    </row>
    <row r="341" spans="1:5" s="19" customFormat="1" ht="15" customHeight="1" x14ac:dyDescent="0.2">
      <c r="A341" s="15"/>
      <c r="B341" s="49" t="str">
        <f>CONCATENATE('[4]27-E382op-inconsistenteR'!$A$1,'[4]27-E382op-inconsistenteR'!$A$2)</f>
        <v>Resumen de inversión de obras en estado inconsistente por programa 2013</v>
      </c>
      <c r="C341" s="68">
        <v>343</v>
      </c>
      <c r="D341" s="15"/>
      <c r="E341" s="40"/>
    </row>
    <row r="342" spans="1:5" s="19" customFormat="1" ht="15" customHeight="1" x14ac:dyDescent="0.2">
      <c r="A342" s="15"/>
      <c r="B342" s="55" t="str">
        <f>CONCATENATE('[4]5-E381op-EbR'!$A$1,'[4]5-E381op-EbR'!$A$2,'[4]5-E381op-EbR'!$A$3)</f>
        <v>Resumen de inversión en obras concluidas de infraestructura de educación básica por programa 2013</v>
      </c>
      <c r="C342" s="73">
        <v>344</v>
      </c>
      <c r="D342" s="15"/>
      <c r="E342" s="40"/>
    </row>
    <row r="343" spans="1:5" s="19" customFormat="1" ht="15" customHeight="1" x14ac:dyDescent="0.2">
      <c r="A343" s="15"/>
      <c r="B343" s="49" t="str">
        <f>CONCATENATE('[4]9-E381op-EmR'!$A$1,'[4]9-E381op-EmR'!$A$2,'[4]9-E381op-EmR'!$A$3)</f>
        <v>Resumen de inversión en obras concluidas de infraestructura de educación media superior por programa 2013</v>
      </c>
      <c r="C343" s="68">
        <v>345</v>
      </c>
      <c r="D343" s="15"/>
      <c r="E343" s="40"/>
    </row>
    <row r="344" spans="1:5" s="19" customFormat="1" ht="15" customHeight="1" x14ac:dyDescent="0.2">
      <c r="A344" s="15"/>
      <c r="B344" s="55" t="str">
        <f>CONCATENATE('[4]11-E381op-EsR'!$A$1,'[4]11-E381op-EsR'!$A$2,'[4]11-E381op-EsR'!$A$3)</f>
        <v>Resumen de inversión en obras concluidas de infraestructura de educación superior por programa 2013</v>
      </c>
      <c r="C344" s="73">
        <v>346</v>
      </c>
      <c r="D344" s="15"/>
      <c r="E344" s="40"/>
    </row>
    <row r="345" spans="1:5" s="19" customFormat="1" ht="15" customHeight="1" x14ac:dyDescent="0.2">
      <c r="A345" s="15"/>
      <c r="B345" s="49" t="str">
        <f>CONCATENATE('[4]5-E382op-EbProcR'!$A$1,'[4]5-E382op-EbProcR'!$A$2)</f>
        <v>Resumen de inversión de obras en proceso de infraestructura de educación básica por programa 2013</v>
      </c>
      <c r="C345" s="68">
        <v>347</v>
      </c>
      <c r="D345" s="15"/>
      <c r="E345" s="40"/>
    </row>
    <row r="346" spans="1:5" s="19" customFormat="1" ht="15" customHeight="1" x14ac:dyDescent="0.25">
      <c r="A346" s="15"/>
      <c r="B346" s="63" t="str">
        <f>CONCATENATE('[4]9-E382op-EmProcR'!$A$1,'[4]9-E382op-EmProcR'!$A$2,'[4]9-E382op-EmProcR'!$A$3)</f>
        <v>Resumen de inversión de obras en proceso de infraestructura de educación media superior por programa 2013</v>
      </c>
      <c r="C346" s="64">
        <v>348</v>
      </c>
      <c r="D346" s="15"/>
      <c r="E346" s="40"/>
    </row>
    <row r="347" spans="1:5" s="19" customFormat="1" ht="15" customHeight="1" x14ac:dyDescent="0.25">
      <c r="A347" s="15"/>
      <c r="B347" s="36" t="str">
        <f>CONCATENATE('[4]11-E382op-ESProcR'!$A$1,'[4]11-E382op-ESProcR'!$A$2,'[4]11-E382op-ESProcR'!$A$3)</f>
        <v>Resumen de inversión de obras en proceso de infraestructura de educación superior por programa 2013</v>
      </c>
      <c r="C347" s="65">
        <v>349</v>
      </c>
      <c r="D347" s="15"/>
      <c r="E347" s="40"/>
    </row>
    <row r="348" spans="1:5" s="19" customFormat="1" ht="15" customHeight="1" x14ac:dyDescent="0.2">
      <c r="A348" s="15"/>
      <c r="B348" s="63" t="str">
        <f>CONCATENATE('[4]5-E382op-EbInicR'!$A$1,'[4]5-E382op-EbInicR'!$A$2,'[4]5-E382op-EbInicR'!$A$3)</f>
        <v>Resumen de inversión de obras  por iniciar de infraestructura  de educación básica por programa 2013</v>
      </c>
      <c r="C348" s="73">
        <v>350</v>
      </c>
      <c r="D348" s="15"/>
      <c r="E348" s="40"/>
    </row>
    <row r="349" spans="1:5" s="19" customFormat="1" ht="15" customHeight="1" x14ac:dyDescent="0.2">
      <c r="A349" s="15"/>
      <c r="B349" s="49" t="str">
        <f>CONCATENATE('[4]9-E382op-EmInicR'!$A$1,'[4]9-E382op-EmInicR'!$A$2,'[4]9-E382op-EmInicR'!$A$3)</f>
        <v>Resumen de inversión de obras  por iniciar de infraestructura de educación media superior por programa 2013</v>
      </c>
      <c r="C349" s="68">
        <v>351</v>
      </c>
      <c r="D349" s="15"/>
      <c r="E349" s="40"/>
    </row>
    <row r="350" spans="1:5" s="19" customFormat="1" ht="15" customHeight="1" x14ac:dyDescent="0.2">
      <c r="A350" s="15"/>
      <c r="B350" s="55" t="str">
        <f>CONCATENATE('[4]11-E382op-ESInicR'!$A$1,'[4]11-E382op-ESInicR'!$A$2,'[4]11-E382op-ESInicR'!$A$3)</f>
        <v>Resumen de inversión de obras  por iniciar de infraestructura de educación superior por programa 2013</v>
      </c>
      <c r="C350" s="73">
        <v>352</v>
      </c>
      <c r="D350" s="15"/>
      <c r="E350" s="40"/>
    </row>
    <row r="351" spans="1:5" s="19" customFormat="1" ht="15" customHeight="1" x14ac:dyDescent="0.2">
      <c r="A351" s="15"/>
      <c r="B351" s="49" t="str">
        <f>CONCATENATE('[4]13-E382op-InconsistentesR'!$A$1,'[4]13-E382op-InconsistentesR'!$A$2,'[4]13-E382op-InconsistentesR'!$A$3)</f>
        <v>Resumen de inversión de obras  inconsistentes de infraestructura de educación por programa 2013</v>
      </c>
      <c r="C351" s="68">
        <v>353</v>
      </c>
      <c r="D351" s="15"/>
      <c r="E351" s="40"/>
    </row>
    <row r="352" spans="1:5" s="19" customFormat="1" ht="15" customHeight="1" x14ac:dyDescent="0.2">
      <c r="A352" s="15"/>
      <c r="B352" s="49"/>
      <c r="C352" s="68"/>
      <c r="D352" s="15"/>
      <c r="E352" s="40"/>
    </row>
    <row r="353" spans="1:5" s="19" customFormat="1" ht="15" customHeight="1" x14ac:dyDescent="0.2">
      <c r="A353" s="15"/>
      <c r="B353" s="49"/>
      <c r="C353" s="68"/>
      <c r="D353" s="15"/>
      <c r="E353" s="40"/>
    </row>
    <row r="354" spans="1:5" s="19" customFormat="1" ht="15" customHeight="1" x14ac:dyDescent="0.25">
      <c r="A354" s="15"/>
      <c r="B354" s="34" t="s">
        <v>11</v>
      </c>
      <c r="C354" s="65"/>
      <c r="D354" s="15"/>
      <c r="E354" s="40"/>
    </row>
    <row r="355" spans="1:5" s="19" customFormat="1" ht="15" customHeight="1" x14ac:dyDescent="0.25">
      <c r="A355" s="15"/>
      <c r="B355" s="34" t="s">
        <v>18</v>
      </c>
      <c r="C355" s="65"/>
      <c r="D355" s="15"/>
      <c r="E355" s="40"/>
    </row>
    <row r="356" spans="1:5" s="19" customFormat="1" ht="15" customHeight="1" x14ac:dyDescent="0.25">
      <c r="A356" s="15"/>
      <c r="B356" s="35"/>
      <c r="C356" s="65"/>
      <c r="D356" s="15"/>
      <c r="E356" s="40"/>
    </row>
    <row r="357" spans="1:5" s="19" customFormat="1" ht="15" customHeight="1" x14ac:dyDescent="0.25">
      <c r="A357" s="15"/>
      <c r="B357" s="53" t="str">
        <f>CONCATENATE('[5]Ubicacion fisica de áreas'!$A$1,'[5]Ubicacion fisica de áreas'!$A$2)</f>
        <v>Ubicación física de Áreas Naturales Protegidas 2013</v>
      </c>
      <c r="C357" s="66">
        <v>356</v>
      </c>
      <c r="D357" s="15"/>
      <c r="E357" s="40"/>
    </row>
    <row r="358" spans="1:5" s="19" customFormat="1" ht="15" customHeight="1" x14ac:dyDescent="0.25">
      <c r="A358" s="15"/>
      <c r="B358" s="36" t="str">
        <f>CONCATENATE('[5]Ubicacion fisica de áreas'!$A$18,'[5]Ubicacion fisica de áreas'!$A$19)</f>
        <v xml:space="preserve">Áreas Naturales Protegidas Estatales por municipio 2013 </v>
      </c>
      <c r="C358" s="65">
        <v>356</v>
      </c>
      <c r="D358" s="15"/>
      <c r="E358" s="40"/>
    </row>
    <row r="359" spans="1:5" s="19" customFormat="1" ht="15" customHeight="1" x14ac:dyDescent="0.25">
      <c r="A359" s="15"/>
      <c r="B359" s="53" t="str">
        <f>CONCATENATE('[5]Restauración forestal'!$A$1,'[5]Restauración forestal'!$A$2)</f>
        <v>Restauración con especies nativas de Selva Baja Caducifolia 2013</v>
      </c>
      <c r="C359" s="66">
        <v>357</v>
      </c>
      <c r="D359" s="15"/>
      <c r="E359" s="40"/>
    </row>
    <row r="360" spans="1:5" s="19" customFormat="1" ht="15" customHeight="1" x14ac:dyDescent="0.25">
      <c r="A360" s="15"/>
      <c r="B360" s="36" t="str">
        <f>CONCATENATE([5]Convenios!$A$1,[5]Convenios!$A$2,[5]Convenios!$A$3)</f>
        <v>Convenios por los que el Estado asume de los municipios funciones de administración urbana 2013</v>
      </c>
      <c r="C360" s="65">
        <v>358</v>
      </c>
      <c r="D360" s="15"/>
      <c r="E360" s="40"/>
    </row>
    <row r="361" spans="1:5" s="19" customFormat="1" ht="15" customHeight="1" x14ac:dyDescent="0.25">
      <c r="A361" s="15"/>
      <c r="B361" s="53" t="str">
        <f>CONCATENATE([5]Acuerdos!$A$1,[5]Acuerdos!$A$2,[5]Acuerdos!$A$3)</f>
        <v>Acuerdos de colaboración con organizaciones públicas y privadas en materia de desarrollo sustentable 2013</v>
      </c>
      <c r="C361" s="66">
        <v>360</v>
      </c>
      <c r="D361" s="15"/>
      <c r="E361" s="40"/>
    </row>
    <row r="362" spans="1:5" s="19" customFormat="1" ht="15" customHeight="1" x14ac:dyDescent="0.25">
      <c r="A362" s="15"/>
      <c r="B362" s="36" t="str">
        <f>CONCATENATE([5]Procedimientos!$A$1,[5]Procedimientos!$A$2,[5]Procedimientos!$A$3)</f>
        <v>Procedimientos registrados en materia de derechos humanos ambientales y urbanísticos con incidencia en municipios 2013</v>
      </c>
      <c r="C362" s="65">
        <v>362</v>
      </c>
      <c r="D362" s="15"/>
      <c r="E362" s="40"/>
    </row>
    <row r="363" spans="1:5" s="19" customFormat="1" ht="15" customHeight="1" x14ac:dyDescent="0.25">
      <c r="A363" s="15"/>
      <c r="B363" s="53" t="str">
        <f>CONCATENATE('[5]Trámites a Municipios'!$A$1,'[5]Trámites a Municipios'!$A$2)</f>
        <v xml:space="preserve">Trámites realizados en materia de administración urbana 2013 </v>
      </c>
      <c r="C363" s="66">
        <v>363</v>
      </c>
      <c r="D363" s="15"/>
      <c r="E363" s="40"/>
    </row>
    <row r="364" spans="1:5" s="19" customFormat="1" ht="15" customHeight="1" x14ac:dyDescent="0.25">
      <c r="A364" s="15"/>
      <c r="B364" s="36" t="str">
        <f>CONCATENATE('[5]Zona M.'!$A$1,'[5]Zona M.'!$A$2)</f>
        <v xml:space="preserve">Desarrollo Metropolitano del Estado de Morelos - Fondo Metropolitano Ejercicio Fiscal 2012 Ejecutado en 2013 </v>
      </c>
      <c r="C364" s="65">
        <v>364</v>
      </c>
      <c r="D364" s="15"/>
      <c r="E364" s="40"/>
    </row>
    <row r="365" spans="1:5" s="19" customFormat="1" ht="15" customHeight="1" x14ac:dyDescent="0.25">
      <c r="A365" s="15"/>
      <c r="B365" s="53" t="str">
        <f>CONCATENATE('[5]Educación formal'!$A$1,'[5]Educación formal'!$A$2)</f>
        <v>Programas de Educación Formal 2013</v>
      </c>
      <c r="C365" s="66">
        <v>367</v>
      </c>
      <c r="D365" s="15"/>
      <c r="E365" s="40"/>
    </row>
    <row r="366" spans="1:5" s="19" customFormat="1" ht="15" customHeight="1" x14ac:dyDescent="0.25">
      <c r="A366" s="15"/>
      <c r="B366" s="36" t="str">
        <f>CONCATENATE('[5]Capacitación Normatividad Amb.'!$A$1,'[5]Capacitación Normatividad Amb.'!$A$2,'[5]Capacitación Normatividad Amb.'!$A$3)</f>
        <v>Gobiernos municipales  capacitados en materia de normatividad ambiental 2013</v>
      </c>
      <c r="C366" s="65">
        <v>368</v>
      </c>
      <c r="D366" s="15"/>
      <c r="E366" s="40"/>
    </row>
    <row r="367" spans="1:5" s="19" customFormat="1" ht="15" customHeight="1" x14ac:dyDescent="0.25">
      <c r="A367" s="15"/>
      <c r="B367" s="53" t="str">
        <f>CONCATENATE([5]PACMUN!$A$1,[5]PACMUN!$A$2,[5]PACMUN!$A$3)</f>
        <v>Capacitación y creación del documento Plan  de Acción Climática Municipal (PACMUN) 2013</v>
      </c>
      <c r="C367" s="66">
        <v>369</v>
      </c>
      <c r="D367" s="15"/>
      <c r="E367" s="40"/>
    </row>
    <row r="368" spans="1:5" s="19" customFormat="1" ht="15" customHeight="1" x14ac:dyDescent="0.25">
      <c r="A368" s="15"/>
      <c r="B368" s="36" t="str">
        <f>CONCATENATE('[5]PEACC MOR'!$A$1,'[5]PEACC MOR'!$A$2)</f>
        <v xml:space="preserve">Avance del Plan Estatal de Acción ante el Cambio Climático en Morelos 2013 </v>
      </c>
      <c r="C368" s="65">
        <v>370</v>
      </c>
      <c r="D368" s="15"/>
      <c r="E368" s="40"/>
    </row>
    <row r="369" spans="1:5" s="19" customFormat="1" ht="15" customHeight="1" x14ac:dyDescent="0.25">
      <c r="A369" s="15"/>
      <c r="B369" s="53" t="str">
        <f>CONCATENATE('[5]CCEDS '!$A$1,'[5]CCEDS '!$A$2)</f>
        <v>Conformación del Consejo Consultivo Estatal para el Desarrollo Sustentable 2013</v>
      </c>
      <c r="C369" s="66">
        <v>371</v>
      </c>
      <c r="D369" s="15"/>
      <c r="E369" s="40"/>
    </row>
    <row r="370" spans="1:5" s="19" customFormat="1" ht="15" customHeight="1" x14ac:dyDescent="0.25">
      <c r="A370" s="15"/>
      <c r="B370" s="36" t="str">
        <f>CONCATENATE([5]CEDU!$A$1,[5]CEDU!$A$2)</f>
        <v>Conformación del Consejo Estatal de Desarrollo Urbano 2013</v>
      </c>
      <c r="C370" s="65">
        <v>373</v>
      </c>
      <c r="D370" s="15"/>
      <c r="E370" s="40"/>
    </row>
    <row r="371" spans="1:5" s="19" customFormat="1" ht="15" customHeight="1" x14ac:dyDescent="0.25">
      <c r="A371" s="15"/>
      <c r="B371" s="53" t="str">
        <f>CONCATENATE([5]Denuncias!$A$1,[5]Denuncias!$A$2,[5]Denuncias!$A$3)</f>
        <v xml:space="preserve">Inspecciones realizadas en materia ambiental derivadas de diversas denuncias 2012 y 2013 </v>
      </c>
      <c r="C371" s="66">
        <v>375</v>
      </c>
      <c r="D371" s="15"/>
      <c r="E371" s="40"/>
    </row>
    <row r="372" spans="1:5" s="19" customFormat="1" ht="15" customHeight="1" x14ac:dyDescent="0.25">
      <c r="A372" s="15"/>
      <c r="B372" s="36" t="str">
        <f>CONCATENATE('[5]Ordenamiento Ecolog.'!$A$1,'[5]Ordenamiento Ecolog.'!$A$2)</f>
        <v>Ordenamiento Ecológico del Territorio 2012 y 2013</v>
      </c>
      <c r="C372" s="65">
        <v>376</v>
      </c>
      <c r="D372" s="15"/>
      <c r="E372" s="40"/>
    </row>
    <row r="373" spans="1:5" s="19" customFormat="1" ht="15" customHeight="1" x14ac:dyDescent="0.25">
      <c r="A373" s="15"/>
      <c r="B373" s="53" t="str">
        <f>CONCATENATE('[5]Funcionarios Capacitados'!$A$1,'[5]Funcionarios Capacitados'!$A$2,'[5]Funcionarios Capacitados'!$A$3)</f>
        <v>Funcionarios públicos capacitados en Sistemas de Información Estadística, Geográfica y Territorial por municipio 2013</v>
      </c>
      <c r="C373" s="64">
        <v>377</v>
      </c>
      <c r="D373" s="15"/>
      <c r="E373" s="40"/>
    </row>
    <row r="374" spans="1:5" s="19" customFormat="1" ht="15" customHeight="1" x14ac:dyDescent="0.25">
      <c r="A374" s="15"/>
      <c r="B374" s="36" t="str">
        <f>CONCATENATE('[5]Programas Desarrollo Susten.'!$A$1,'[5]Programas Desarrollo Susten.'!$A$2)</f>
        <v>Actualizaciones del Programa Municipal de Desarrollo Urbano Sustentable 2012 y 2013</v>
      </c>
      <c r="C374" s="65">
        <v>378</v>
      </c>
      <c r="D374" s="15"/>
      <c r="E374" s="40"/>
    </row>
    <row r="375" spans="1:5" s="19" customFormat="1" ht="15" customHeight="1" x14ac:dyDescent="0.25">
      <c r="A375" s="15"/>
      <c r="B375" s="53" t="str">
        <f>CONCATENATE('[5]Inversión por municipio'!$A$1,'[5]Inversión por municipio'!$A$2)</f>
        <v>Resumen de inversión pública en el sector hídrico por municipio 2012 y 2013</v>
      </c>
      <c r="C375" s="64">
        <v>379</v>
      </c>
      <c r="D375" s="15"/>
      <c r="E375" s="40"/>
    </row>
    <row r="376" spans="1:5" s="19" customFormat="1" ht="15" customHeight="1" x14ac:dyDescent="0.25">
      <c r="A376" s="15"/>
      <c r="B376" s="36" t="str">
        <f>CONCATENATE('[5]Resumen Municipios'!$A$1,'[5]Resumen Municipios'!$A$2)</f>
        <v xml:space="preserve">Resumen de inversión pública en el sector hídrico por programa y municipio 2012 y 2013 </v>
      </c>
      <c r="C376" s="75">
        <v>380</v>
      </c>
      <c r="D376" s="15"/>
      <c r="E376" s="40"/>
    </row>
    <row r="377" spans="1:5" s="19" customFormat="1" ht="15" customHeight="1" x14ac:dyDescent="0.25">
      <c r="A377" s="15"/>
      <c r="B377" s="53" t="str">
        <f>CONCATENATE('[5]PIPE 2012'!$A$1,'[5]PIPE 2012'!$A$2,'[5]PIPE 2012'!$A$3)</f>
        <v>Inversión pública en el sector hídrico por municipio y localidad del Programa de Inversión Pública Estatal (PIPE) 2012</v>
      </c>
      <c r="C377" s="76">
        <v>385</v>
      </c>
      <c r="D377" s="15"/>
      <c r="E377" s="40"/>
    </row>
    <row r="378" spans="1:5" s="19" customFormat="1" ht="15" customHeight="1" x14ac:dyDescent="0.25">
      <c r="A378" s="15"/>
      <c r="B378" s="36" t="str">
        <f>CONCATENATE('[5]PIPE 2013'!$A$1,'[5]PIPE 2013'!$A$2,'[5]PIPE 2013'!$A$3)</f>
        <v>Inversión pública en el sector hídrico por municipio y localidad del Programa de Inversión Pública Estatal (PIPE) 2013</v>
      </c>
      <c r="C378" s="75">
        <v>386</v>
      </c>
      <c r="D378" s="15"/>
      <c r="E378" s="40"/>
    </row>
    <row r="379" spans="1:5" s="19" customFormat="1" ht="15" customHeight="1" x14ac:dyDescent="0.25">
      <c r="A379" s="15"/>
      <c r="B379" s="53" t="str">
        <f>CONCATENATE('[5]CULTURA AGUA 2012'!$A$1,'[5]CULTURA AGUA 2012'!$A$2,'[5]CULTURA AGUA 2012'!$A$3)</f>
        <v xml:space="preserve">Inversión pública en el sector hídrico por municipio y localidad del Programa de Cultura del Agua 2012 </v>
      </c>
      <c r="C379" s="76">
        <v>387</v>
      </c>
      <c r="D379" s="15"/>
      <c r="E379" s="40"/>
    </row>
    <row r="380" spans="1:5" s="19" customFormat="1" ht="15" customHeight="1" x14ac:dyDescent="0.25">
      <c r="A380" s="15"/>
      <c r="B380" s="36" t="str">
        <f>CONCATENATE('[5]CULTURA AGUA 2013'!$A$1,'[5]CULTURA AGUA 2013'!$A$2,'[5]CULTURA AGUA 2013'!$A$3)</f>
        <v xml:space="preserve">Inversión pública en el sector hídrico por municipio y localidad del Programa de Cultura del Agua 2013 </v>
      </c>
      <c r="C380" s="75">
        <v>388</v>
      </c>
      <c r="D380" s="15"/>
      <c r="E380" s="40"/>
    </row>
    <row r="381" spans="1:5" s="19" customFormat="1" ht="15" customHeight="1" x14ac:dyDescent="0.25">
      <c r="A381" s="15"/>
      <c r="B381" s="53" t="str">
        <f>CONCATENATE('[5]FAFEF 2012'!$A$1,'[5]FAFEF 2012'!$A$2,'[5]FAFEF 2012'!$A$3)</f>
        <v>Obras de aprovechamiento del agua por municipio y localidad del Fondo de Aportaciones para el Fortalecimiento de las Entidades Federativas (FAFEF) 2012</v>
      </c>
      <c r="C381" s="76">
        <v>389</v>
      </c>
      <c r="D381" s="15"/>
      <c r="E381" s="40"/>
    </row>
    <row r="382" spans="1:5" s="19" customFormat="1" ht="27" customHeight="1" x14ac:dyDescent="0.25">
      <c r="A382" s="15"/>
      <c r="B382" s="78" t="str">
        <f>CONCATENATE('[5]ZONAS RURALES 2012'!$A$1,'[5]ZONAS RURALES 2012'!$A$2,'[5]ZONAS RURALES 2012'!$A$3)</f>
        <v>Inversión pública en el sector hídrico por municipio y localidad del Programa para la Construcción y Rehabilitación de Sistemas de Agua Potable y Saneamiento en Zonas Rurales 2012</v>
      </c>
      <c r="C382" s="75">
        <v>390</v>
      </c>
      <c r="D382" s="15"/>
      <c r="E382" s="40"/>
    </row>
    <row r="383" spans="1:5" s="19" customFormat="1" ht="23.25" customHeight="1" x14ac:dyDescent="0.25">
      <c r="A383" s="15"/>
      <c r="B383" s="53" t="str">
        <f>CONCATENATE('[5]ZONAS RURALES 2013'!$A$1,'[5]ZONAS RURALES 2013'!$A$2,'[5]ZONAS RURALES 2013'!$A$3)</f>
        <v>Inversión pública en el sector hídrico por municipio y localidad del Programa para la Construcción y Rehabilitación de Sistemas de Agua Potable y Saneamiento en Zonas Rurales 2013</v>
      </c>
      <c r="C383" s="76">
        <v>392</v>
      </c>
      <c r="D383" s="15"/>
      <c r="E383" s="40"/>
    </row>
    <row r="384" spans="1:5" s="19" customFormat="1" ht="15" customHeight="1" x14ac:dyDescent="0.25">
      <c r="A384" s="15"/>
      <c r="B384" s="36" t="str">
        <f>CONCATENATE('[5] AGUA LIMPIA 2012'!$A$1,'[5] AGUA LIMPIA 2012'!$A$2)</f>
        <v>Inversión pública en el sector hídrico por municipio y localidad del Programa Agua Limpia 2012</v>
      </c>
      <c r="C384" s="75">
        <v>393</v>
      </c>
      <c r="D384" s="15"/>
      <c r="E384" s="40"/>
    </row>
    <row r="385" spans="1:5" s="19" customFormat="1" ht="15" customHeight="1" x14ac:dyDescent="0.25">
      <c r="A385" s="15"/>
      <c r="B385" s="53" t="str">
        <f>CONCATENATE('[5] AGUA LIMPIA 2013'!$A$1,'[5] AGUA LIMPIA 2013'!$A$2)</f>
        <v>Inversión pública en el sector hídrico por municipio y localidad del Programa Agua Limpia 2013</v>
      </c>
      <c r="C385" s="76">
        <v>394</v>
      </c>
      <c r="D385" s="15"/>
      <c r="E385" s="40"/>
    </row>
    <row r="386" spans="1:5" s="19" customFormat="1" ht="15" customHeight="1" x14ac:dyDescent="0.25">
      <c r="A386" s="15"/>
      <c r="B386" s="36" t="str">
        <f>CONCATENATE('[5]APAZU 2012'!$A$1,'[5]APAZU 2012'!$A$2,'[5]APAZU 2012'!$A$3)</f>
        <v>Inversión pública en el sector hídrico por municipio y localidad del Programa de Agua Potable, Alcantarillado y Saneamiento en Zonas Urbanas 2012</v>
      </c>
      <c r="C386" s="75">
        <v>395</v>
      </c>
      <c r="D386" s="15"/>
      <c r="E386" s="40"/>
    </row>
    <row r="387" spans="1:5" s="19" customFormat="1" ht="15" customHeight="1" x14ac:dyDescent="0.25">
      <c r="A387" s="15"/>
      <c r="B387" s="53" t="str">
        <f>CONCATENATE('[5]APAZU 2013'!$A$1,'[5]APAZU 2013'!$A$2,'[5]APAZU 2013'!$A$3)</f>
        <v>Inversión pública en el sector hídrico por municipio y localidad del Programa de Agua Potable, Alcantarillado y Saneamiento en Zonas Urbanas 2013</v>
      </c>
      <c r="C387" s="76">
        <v>403</v>
      </c>
      <c r="D387" s="15"/>
      <c r="E387" s="40"/>
    </row>
    <row r="388" spans="1:5" s="19" customFormat="1" ht="15" customHeight="1" x14ac:dyDescent="0.25">
      <c r="A388" s="15"/>
      <c r="B388" s="36" t="str">
        <f>CONCATENATE('[5]reag FISE 07-10 (2012)'!$A$1,'[5]reag FISE 07-10 (2012)'!$A$2,'[5]reag FISE 07-10 (2012)'!$A$3)</f>
        <v xml:space="preserve">Inversión pública en el sector hídrico por municipio y localidad del Programa de Reasignación Fondo de Infraestructura Social Estatal (FISE) 2012 </v>
      </c>
      <c r="C388" s="75">
        <v>404</v>
      </c>
      <c r="D388" s="15"/>
      <c r="E388" s="40"/>
    </row>
    <row r="389" spans="1:5" s="19" customFormat="1" ht="15" customHeight="1" x14ac:dyDescent="0.25">
      <c r="A389" s="15"/>
      <c r="B389" s="53" t="str">
        <f>CONCATENATE('[5]PROTAR 2012'!$A$1,'[5]PROTAR 2012'!$A$2,'[5]PROTAR 2012'!$A$3)</f>
        <v xml:space="preserve">Inversión pública en el sector hídrico por municipio y localidad del Programa de Tratamiento de Aguas Residuales 2012 </v>
      </c>
      <c r="C389" s="76">
        <v>405</v>
      </c>
      <c r="D389" s="15"/>
      <c r="E389" s="40"/>
    </row>
    <row r="390" spans="1:5" s="19" customFormat="1" ht="15" customHeight="1" x14ac:dyDescent="0.25">
      <c r="A390" s="15"/>
      <c r="B390" s="36" t="str">
        <f>CONCATENATE('[5]PROTAR 2013'!$A$1,'[5]PROTAR 2013'!$A$2,'[5]PROTAR 2013'!$A$3)</f>
        <v>Inversión pública en el sector hídrico por municipio y localidad del Programa  de Tratamiento de Aguas Residuales 2013</v>
      </c>
      <c r="C390" s="75">
        <v>406</v>
      </c>
      <c r="D390" s="15"/>
      <c r="E390" s="40"/>
    </row>
    <row r="391" spans="1:5" s="19" customFormat="1" ht="15" customHeight="1" x14ac:dyDescent="0.25">
      <c r="A391" s="15"/>
      <c r="B391" s="63" t="str">
        <f>CONCATENATE('[5]FONDEN 2013'!$A$1,'[5]FONDEN 2013'!$A$2,'[5]FONDEN 2013'!$A$3)</f>
        <v xml:space="preserve">Obras de aprovechamiento del agua por municipio y localidad Fondo de Desastres Naturales (FONDEN) 2013 </v>
      </c>
      <c r="C391" s="74">
        <v>408</v>
      </c>
      <c r="D391" s="15"/>
      <c r="E391" s="40"/>
    </row>
    <row r="392" spans="1:5" s="19" customFormat="1" ht="15" customHeight="1" x14ac:dyDescent="0.25">
      <c r="A392" s="15"/>
      <c r="B392" s="36" t="str">
        <f>CONCATENATE('[5] FISE 2012'!$A$1,'[5] FISE 2012'!$A$2,'[5] FISE 2012'!$A$3)</f>
        <v xml:space="preserve">Obras de aprovechamiento del agua por municipio y localidad del Fondo de Infraestructura Social Estatal (FISE) 2012 </v>
      </c>
      <c r="C392" s="75">
        <v>409</v>
      </c>
      <c r="D392" s="15"/>
      <c r="E392" s="40"/>
    </row>
    <row r="393" spans="1:5" s="19" customFormat="1" ht="15" customHeight="1" x14ac:dyDescent="0.25">
      <c r="A393" s="15"/>
      <c r="B393" s="63" t="str">
        <f>CONCATENATE('[5]GERENCIA OPERATIVA 2012'!$A$1,'[5]GERENCIA OPERATIVA 2012'!$A$2)</f>
        <v xml:space="preserve">Obras de aprovechamiento del agua por municipio y localidad Gerencia Operativa 2012 </v>
      </c>
      <c r="C393" s="74">
        <v>410</v>
      </c>
      <c r="D393" s="15"/>
      <c r="E393" s="40"/>
    </row>
    <row r="394" spans="1:5" s="19" customFormat="1" ht="15" customHeight="1" x14ac:dyDescent="0.25">
      <c r="A394" s="15"/>
      <c r="B394" s="36" t="str">
        <f>CONCATENATE('[5]GERENCIA OPERATIVA 2013'!$A$1,'[5]GERENCIA OPERATIVA 2013'!$A$2)</f>
        <v xml:space="preserve">Obras de aprovechamiento del agua por municipio y localidad Gerencia Operativa 2013 </v>
      </c>
      <c r="C394" s="75">
        <v>411</v>
      </c>
      <c r="D394" s="15"/>
      <c r="E394" s="40"/>
    </row>
    <row r="395" spans="1:5" s="19" customFormat="1" ht="23.25" customHeight="1" x14ac:dyDescent="0.25">
      <c r="A395" s="15"/>
      <c r="B395" s="55" t="str">
        <f>CONCATENATE('[5]DISTRITOS DE RIEGO 2013'!$A$1,'[5]DISTRITOS DE RIEGO 2013'!$A$2,'[5]DISTRITOS DE RIEGO 2013'!$A$3)</f>
        <v>Inversión pública en el sector hídrico por municipio y localidad Programa de Rehabilitación, Modernización, Tecnificación y Equipamiento de Distritos de Riego y Temporal Tecnificado 2013</v>
      </c>
      <c r="C395" s="74">
        <v>412</v>
      </c>
      <c r="D395" s="15"/>
      <c r="E395" s="40"/>
    </row>
    <row r="396" spans="1:5" s="19" customFormat="1" ht="13.5" customHeight="1" x14ac:dyDescent="0.25">
      <c r="A396" s="15"/>
      <c r="B396" s="39" t="str">
        <f>CONCATENATE('[5]UNIDADES DE RIEGO 2013'!$A$1,'[5]UNIDADES DE RIEGO 2013'!$A$2,'[5]UNIDADES DE RIEGO 2013'!$A$3)</f>
        <v>Inversión pública en el sector hídrico por municipio y localidad del Programa de Rehabilitación, Modernización, Tecnificación y Equipamiento de Unidades de Riego 2013</v>
      </c>
      <c r="C396" s="75">
        <v>413</v>
      </c>
      <c r="D396" s="15"/>
      <c r="E396" s="40"/>
    </row>
    <row r="397" spans="1:5" s="19" customFormat="1" ht="15" customHeight="1" x14ac:dyDescent="0.25">
      <c r="A397" s="15"/>
      <c r="B397" s="53" t="str">
        <f>CONCATENATE('[5]COBERTURA AGUA'!$A$1,'[5]COBERTURA AGUA'!$A$2)</f>
        <v>Cobertura del servicio de agua potable 2013</v>
      </c>
      <c r="C397" s="76">
        <v>415</v>
      </c>
      <c r="D397" s="15"/>
      <c r="E397" s="40"/>
    </row>
    <row r="398" spans="1:5" s="19" customFormat="1" ht="15" customHeight="1" x14ac:dyDescent="0.25">
      <c r="A398" s="15"/>
      <c r="B398" s="36" t="str">
        <f>CONCATENATE([5]PTAR!$A$1,[5]PTAR!$A$2)</f>
        <v>Plantas de Tratamiento de Aguas Residuales por municipio según operación 2013</v>
      </c>
      <c r="C398" s="75">
        <v>416</v>
      </c>
      <c r="D398" s="15"/>
      <c r="E398" s="40"/>
    </row>
    <row r="399" spans="1:5" s="19" customFormat="1" ht="15" customHeight="1" x14ac:dyDescent="0.25">
      <c r="A399" s="15"/>
      <c r="B399" s="53" t="str">
        <f>CONCATENATE('[5]ESTAC METEOROL'!$A$1,'[5]ESTAC METEOROL'!$A$2)</f>
        <v>Estaciones meteorológicas 2013</v>
      </c>
      <c r="C399" s="76">
        <v>418</v>
      </c>
      <c r="D399" s="15"/>
      <c r="E399" s="40"/>
    </row>
    <row r="400" spans="1:5" s="19" customFormat="1" ht="15" customHeight="1" x14ac:dyDescent="0.25">
      <c r="A400" s="15"/>
      <c r="B400" s="36" t="str">
        <f>CONCATENATE('[5]TEMP MEDIA MENS'!$A$1,'[5]TEMP MEDIA MENS'!$A$2)</f>
        <v xml:space="preserve">Temperatura media mensual y anual (Grados centígrados) </v>
      </c>
      <c r="C400" s="75">
        <v>419</v>
      </c>
      <c r="D400" s="15"/>
      <c r="E400" s="40"/>
    </row>
    <row r="401" spans="1:5" s="19" customFormat="1" ht="15" customHeight="1" x14ac:dyDescent="0.25">
      <c r="A401" s="15"/>
      <c r="B401" s="53" t="str">
        <f>CONCATENATE('[5]TEMP EXTR MEN'!$A$1,'[5]TEMP EXTR MEN'!$A$2)</f>
        <v xml:space="preserve">Temperatura extrema en el mes (Grados centígrados) </v>
      </c>
      <c r="C401" s="76">
        <v>420</v>
      </c>
      <c r="D401" s="15"/>
      <c r="E401" s="40"/>
    </row>
    <row r="402" spans="1:5" s="19" customFormat="1" ht="15" customHeight="1" x14ac:dyDescent="0.25">
      <c r="A402" s="15"/>
      <c r="B402" s="36" t="str">
        <f>CONCATENATE('[5]PRECIPITACIÓN TOTAL MEN'!$A$1,'[5]PRECIPITACIÓN TOTAL MEN'!$A$2)</f>
        <v xml:space="preserve">Precipitación pluvial total mensual y anual (Milímetros) </v>
      </c>
      <c r="C402" s="75">
        <v>423</v>
      </c>
      <c r="D402" s="15"/>
      <c r="E402" s="40"/>
    </row>
    <row r="403" spans="1:5" s="19" customFormat="1" ht="15" customHeight="1" x14ac:dyDescent="0.25">
      <c r="A403" s="15"/>
      <c r="B403" s="53" t="str">
        <f>CONCATENATE('[5]Serv público x placa y municipi'!$A$1,'[5]Serv público x placa y municipi'!$A$2)</f>
        <v xml:space="preserve">Vehículos de servicio público por modalidad y municipio 2012 y 2013 </v>
      </c>
      <c r="C403" s="76">
        <v>424</v>
      </c>
      <c r="D403" s="15"/>
      <c r="E403" s="40"/>
    </row>
    <row r="404" spans="1:5" s="19" customFormat="1" ht="15" customHeight="1" x14ac:dyDescent="0.25">
      <c r="A404" s="15"/>
      <c r="B404" s="36" t="str">
        <f>CONCATENATE('[5]Serv Pub. segun Itinerario'!$A$1,'[5]Serv Pub. segun Itinerario'!$A$2)</f>
        <v xml:space="preserve">Vehículos de servicio público por municipio según itinerario 2012 y 2013 </v>
      </c>
      <c r="C404" s="75">
        <v>425</v>
      </c>
      <c r="D404" s="15"/>
      <c r="E404" s="40"/>
    </row>
    <row r="405" spans="1:5" s="19" customFormat="1" ht="15" customHeight="1" x14ac:dyDescent="0.25">
      <c r="A405" s="15"/>
      <c r="B405" s="53" t="str">
        <f>CONCATENATE('[5]Serv Pub. fuera del marc'!$A$1,'[5]Serv Pub. fuera del marc'!$A$2)</f>
        <v xml:space="preserve">Vehículos de servicio público fuera de la vigencia legal por municipio 2012 y 2013 </v>
      </c>
      <c r="C405" s="74">
        <v>426</v>
      </c>
      <c r="D405" s="15"/>
      <c r="E405" s="40"/>
    </row>
    <row r="406" spans="1:5" s="19" customFormat="1" ht="15" customHeight="1" x14ac:dyDescent="0.25">
      <c r="A406" s="15"/>
      <c r="B406" s="36" t="str">
        <f>CONCATENATE('[5]Serv. part por tipo placa (1)'!$A$1,'[5]Serv. part por tipo placa (1)'!$A$2)</f>
        <v xml:space="preserve">Parque de vehículos particulares por tipo de placa 2012 </v>
      </c>
      <c r="C406" s="75">
        <v>427</v>
      </c>
      <c r="D406" s="15"/>
      <c r="E406" s="40"/>
    </row>
    <row r="407" spans="1:5" s="19" customFormat="1" ht="15" customHeight="1" x14ac:dyDescent="0.25">
      <c r="A407" s="15"/>
      <c r="B407" s="53" t="str">
        <f>CONCATENATE('[5]Servicio part. x tipo de placa '!$A$1,'[5]Servicio part. x tipo de placa '!$A$2)</f>
        <v xml:space="preserve">Parque de vehículos particulares por tipo de placa 2013 </v>
      </c>
      <c r="C407" s="74">
        <v>428</v>
      </c>
      <c r="D407" s="15"/>
      <c r="E407" s="40"/>
    </row>
    <row r="408" spans="1:5" s="19" customFormat="1" ht="15" customHeight="1" x14ac:dyDescent="0.25">
      <c r="A408" s="15"/>
      <c r="B408" s="36" t="str">
        <f>CONCATENATE('[5]Tramites de licencia x delegaci'!$A$1,'[5]Tramites de licencia x delegaci'!$A$2)</f>
        <v xml:space="preserve">Trámites de licencias por delegación 2012 y 2013 </v>
      </c>
      <c r="C408" s="75">
        <v>429</v>
      </c>
      <c r="D408" s="15"/>
      <c r="E408" s="40"/>
    </row>
    <row r="409" spans="1:5" s="19" customFormat="1" ht="15" customHeight="1" x14ac:dyDescent="0.25">
      <c r="A409" s="15"/>
      <c r="B409" s="63" t="str">
        <f>CONCATENATE('[5]Licencias x Tipo y Delegacion'!$A$1,'[5]Licencias x Tipo y Delegacion'!$A$2)</f>
        <v>Licencias de conducir por tipo y delegación  2012 y 2013</v>
      </c>
      <c r="C409" s="74">
        <v>430</v>
      </c>
      <c r="D409" s="15"/>
      <c r="E409" s="40"/>
    </row>
    <row r="410" spans="1:5" s="19" customFormat="1" ht="15" customHeight="1" x14ac:dyDescent="0.25">
      <c r="A410" s="15"/>
      <c r="B410" s="36"/>
      <c r="C410" s="65"/>
      <c r="D410" s="15"/>
      <c r="E410" s="40"/>
    </row>
    <row r="411" spans="1:5" s="19" customFormat="1" ht="15" customHeight="1" x14ac:dyDescent="0.25">
      <c r="A411" s="15"/>
      <c r="B411" s="36"/>
      <c r="C411" s="65"/>
      <c r="D411" s="15"/>
      <c r="E411" s="40"/>
    </row>
    <row r="412" spans="1:5" s="19" customFormat="1" ht="15" customHeight="1" x14ac:dyDescent="0.25">
      <c r="A412" s="15"/>
      <c r="B412" s="34" t="s">
        <v>12</v>
      </c>
      <c r="C412" s="65"/>
      <c r="D412" s="15"/>
      <c r="E412" s="40"/>
    </row>
    <row r="413" spans="1:5" s="19" customFormat="1" ht="15" customHeight="1" x14ac:dyDescent="0.25">
      <c r="A413" s="15"/>
      <c r="B413" s="34" t="s">
        <v>19</v>
      </c>
      <c r="C413" s="65"/>
      <c r="D413" s="15"/>
      <c r="E413" s="40"/>
    </row>
    <row r="414" spans="1:5" s="19" customFormat="1" ht="15" customHeight="1" x14ac:dyDescent="0.25">
      <c r="A414" s="15"/>
      <c r="B414" s="36"/>
      <c r="C414" s="65"/>
      <c r="D414" s="15"/>
      <c r="E414" s="40"/>
    </row>
    <row r="415" spans="1:5" s="19" customFormat="1" ht="15" customHeight="1" x14ac:dyDescent="0.25">
      <c r="A415" s="15"/>
      <c r="B415" s="53" t="str">
        <f>CONCATENATE('[6]Inf. y Comunicación'!$A$1,'[6]Inf. y Comunicación'!$A$2)</f>
        <v>Prensa y número de campañas 2012 y 2013</v>
      </c>
      <c r="C415" s="66">
        <v>433</v>
      </c>
      <c r="D415" s="15"/>
      <c r="E415" s="40"/>
    </row>
    <row r="416" spans="1:5" s="19" customFormat="1" ht="15" customHeight="1" x14ac:dyDescent="0.25">
      <c r="A416" s="15"/>
      <c r="B416" s="36" t="str">
        <f>CONCATENATE('[6]Cursos de Capacitación'!$A$1,'[6]Cursos de Capacitación'!$A$2)</f>
        <v>Cursos y pláticas de capacitación en materia de Contraloría Social 2012 y 2013</v>
      </c>
      <c r="C416" s="65">
        <v>434</v>
      </c>
      <c r="D416" s="15"/>
      <c r="E416" s="40"/>
    </row>
    <row r="417" spans="1:5" s="19" customFormat="1" ht="15" customHeight="1" x14ac:dyDescent="0.25">
      <c r="A417" s="15"/>
      <c r="B417" s="53" t="str">
        <f>CONCATENATE('[6]Prog desarrollo Humano'!$A$1,'[6]Prog desarrollo Humano'!$A$2,'[6]Prog desarrollo Humano'!$A$3)</f>
        <v>Documentos captados en la red de buzones fijos de la Secretaría de la Contraloría y móviles de los diferentes programas de desarrollo social 2012 y 2013</v>
      </c>
      <c r="C417" s="66">
        <v>435</v>
      </c>
      <c r="D417" s="15"/>
      <c r="E417" s="40"/>
    </row>
    <row r="418" spans="1:5" s="19" customFormat="1" ht="15" customHeight="1" x14ac:dyDescent="0.25">
      <c r="A418" s="15"/>
      <c r="B418" s="36" t="str">
        <f>CONCATENATE([6]Declaraciones!$A$1,[6]Declaraciones!$A$2)</f>
        <v>Entrega de declaraciones de situación patrimonial 2012 y 2013</v>
      </c>
      <c r="C418" s="65">
        <v>436</v>
      </c>
      <c r="D418" s="15"/>
      <c r="E418" s="40"/>
    </row>
    <row r="419" spans="1:5" s="19" customFormat="1" ht="15" customHeight="1" x14ac:dyDescent="0.25">
      <c r="A419" s="15"/>
      <c r="B419" s="53" t="str">
        <f>CONCATENATE('[6]Auditorías 2011-12'!$A$1,'[6]Auditorías 2011-12'!$A$2)</f>
        <v>Auditorías gubernamentales programadas y realizadas 2012 y 2013</v>
      </c>
      <c r="C419" s="66">
        <v>437</v>
      </c>
      <c r="D419" s="15"/>
      <c r="E419" s="40"/>
    </row>
    <row r="420" spans="1:5" s="19" customFormat="1" ht="15" customHeight="1" x14ac:dyDescent="0.25">
      <c r="A420" s="15"/>
      <c r="B420" s="36" t="str">
        <f>CONCATENATE('[6]Quejas y Denuncias'!$A$1,'[6]Quejas y Denuncias'!$A$2)</f>
        <v>Sistema Estatal de Quejas y Denuncias por concepto 2012 y 2013</v>
      </c>
      <c r="C420" s="65">
        <v>438</v>
      </c>
      <c r="D420" s="15"/>
      <c r="E420" s="40"/>
    </row>
    <row r="421" spans="1:5" s="19" customFormat="1" ht="15" customHeight="1" x14ac:dyDescent="0.25">
      <c r="A421" s="15"/>
      <c r="B421" s="53" t="str">
        <f>CONCATENATE('[6]Responsabilidad y sancionesa A.'!$A$1,'[6]Responsabilidad y sancionesa A.'!$A$2,'[6]Responsabilidad y sancionesa A.'!$A$3)</f>
        <v>Responsabilidades y sanciones administrativas aplicadas a servidores públicos 2012 y 2013</v>
      </c>
      <c r="C421" s="66">
        <v>439</v>
      </c>
      <c r="D421" s="15"/>
      <c r="E421" s="40"/>
    </row>
    <row r="422" spans="1:5" s="19" customFormat="1" ht="15" customHeight="1" x14ac:dyDescent="0.25">
      <c r="A422" s="15"/>
      <c r="B422" s="36" t="str">
        <f>CONCATENATE('[6]Actividades Recaudación'!$A$1,'[6]Actividades Recaudación'!$A$2)</f>
        <v>Actividades de Recaudación 2012 y 2013</v>
      </c>
      <c r="C422" s="65">
        <v>440</v>
      </c>
      <c r="D422" s="15"/>
      <c r="E422" s="40"/>
    </row>
    <row r="423" spans="1:5" s="19" customFormat="1" ht="15" customHeight="1" x14ac:dyDescent="0.25">
      <c r="A423" s="15"/>
      <c r="B423" s="53" t="str">
        <f>CONCATENATE([6]Vigilancias!$A$1,[6]Vigilancias!$A$2)</f>
        <v>Vigilancias de obligaciones emitidas 2012 y 2013</v>
      </c>
      <c r="C423" s="66">
        <v>441</v>
      </c>
      <c r="D423" s="15"/>
      <c r="E423" s="40"/>
    </row>
    <row r="424" spans="1:5" s="19" customFormat="1" ht="15" customHeight="1" x14ac:dyDescent="0.25">
      <c r="A424" s="15"/>
      <c r="B424" s="36" t="str">
        <f>CONCATENATE([6]Multas!$A$1,[6]Multas!$A$2)</f>
        <v>Multas emitidas 2012 y 2013</v>
      </c>
      <c r="C424" s="65">
        <v>442</v>
      </c>
      <c r="D424" s="15"/>
      <c r="E424" s="40"/>
    </row>
    <row r="425" spans="1:5" s="19" customFormat="1" ht="15" customHeight="1" x14ac:dyDescent="0.25">
      <c r="A425" s="15"/>
      <c r="B425" s="53" t="str">
        <f>CONCATENATE([6]Mandamientos!$A$1,[6]Mandamientos!$A$2)</f>
        <v>Mandamientos de ejecución emitidos 2012 y 2013</v>
      </c>
      <c r="C425" s="66">
        <v>443</v>
      </c>
      <c r="D425" s="15"/>
      <c r="E425" s="40"/>
    </row>
    <row r="426" spans="1:5" s="19" customFormat="1" ht="15" customHeight="1" x14ac:dyDescent="0.25">
      <c r="A426" s="15"/>
      <c r="B426" s="36" t="str">
        <f>CONCATENATE('[6]Actos Fiscalización'!$A$1,'[6]Actos Fiscalización'!$A$2)</f>
        <v>Actos de fiscalización realizados, cifras recaudadas y liquidadas 2012 y 2013</v>
      </c>
      <c r="C426" s="65">
        <v>444</v>
      </c>
      <c r="D426" s="15"/>
      <c r="E426" s="40"/>
    </row>
    <row r="427" spans="1:5" s="19" customFormat="1" ht="15" customHeight="1" x14ac:dyDescent="0.25">
      <c r="A427" s="15"/>
      <c r="B427" s="63" t="str">
        <f>CONCATENATE('[6]Institu de crédito'!$A$1,'[6]Institu de crédito'!$A$2,'[6]Institu de crédito'!$A$3)</f>
        <v xml:space="preserve">Créditos otorgados a los trabajadores al servicio del Gobierno del Estado de Morelos por tipo de crédito 2012 y 2013 </v>
      </c>
      <c r="C427" s="64">
        <v>445</v>
      </c>
      <c r="D427" s="15"/>
      <c r="E427" s="40"/>
    </row>
    <row r="428" spans="1:5" s="19" customFormat="1" ht="15" customHeight="1" x14ac:dyDescent="0.25">
      <c r="A428" s="15"/>
      <c r="B428" s="36" t="str">
        <f>CONCATENATE('[6]Institu de crédito'!$A$25,'[6]Institu de crédito'!$A$26,'[6]Institu de crédito'!$A$27)</f>
        <v>Consultas otorgadas a los trabajadores al servicio del Gobierno del Estado de Morelos por tipo de consulta 2012 y 2013</v>
      </c>
      <c r="C428" s="65">
        <v>445</v>
      </c>
      <c r="D428" s="15"/>
      <c r="E428" s="40"/>
    </row>
    <row r="429" spans="1:5" s="19" customFormat="1" ht="15" customHeight="1" x14ac:dyDescent="0.25">
      <c r="A429" s="15"/>
      <c r="B429" s="63" t="str">
        <f>CONCATENATE('[6]PROCU ESTATAL'!$A$1,'[6]PROCU ESTATAL'!$A$2,'[6]PROCU ESTATAL'!$A$3)</f>
        <v>Trámites de trabajo realizados por la Procuraduría Fiscal (Estatal) 2013</v>
      </c>
      <c r="C429" s="64">
        <v>446</v>
      </c>
      <c r="D429" s="15"/>
      <c r="E429" s="40"/>
    </row>
    <row r="430" spans="1:5" s="19" customFormat="1" ht="15" customHeight="1" x14ac:dyDescent="0.25">
      <c r="A430" s="15"/>
      <c r="B430" s="36" t="str">
        <f>CONCATENATE('[6]PROCU FEDERAL'!$A$1,'[6]PROCU FEDERAL'!$A$2,'[6]PROCU FEDERAL'!$A$3)</f>
        <v>Trámites de Trabajo realizados por la Procuraduría Fiscal (Federal) 2013</v>
      </c>
      <c r="C430" s="65">
        <v>447</v>
      </c>
      <c r="D430" s="15"/>
      <c r="E430" s="40"/>
    </row>
    <row r="431" spans="1:5" s="19" customFormat="1" ht="15" customHeight="1" x14ac:dyDescent="0.25">
      <c r="A431" s="15"/>
      <c r="B431" s="63" t="str">
        <f>CONCATENATE('[6]Proyecto Global x unid. de gast'!$A$1,'[6]Proyecto Global x unid. de gast'!$A$2,'[6]Proyecto Global x unid. de gast'!$A$3)</f>
        <v>Unidades Responsables de Gasto y número de proyectos según Programa Operativo Anual por dependencia 2012 y 2013</v>
      </c>
      <c r="C431" s="64">
        <v>448</v>
      </c>
      <c r="D431" s="15"/>
      <c r="E431" s="40"/>
    </row>
    <row r="432" spans="1:5" s="19" customFormat="1" ht="15" customHeight="1" x14ac:dyDescent="0.25">
      <c r="A432" s="15"/>
      <c r="B432" s="36" t="str">
        <f>CONCATENATE('[6]Proyecto URG (1-SG)'!$A$1,'[6]Proyecto URG (1-SG)'!$A$2,'[6]Proyecto URG (1-SG)'!$A$3,'[6]Proyecto URG (1-SG)'!$A$4)</f>
        <v>Proyectos contemplados en el Programa Operativo Anual de la Secretaría de Gobierno según Unidad Responsable de Gasto 2013</v>
      </c>
      <c r="C432" s="65">
        <v>449</v>
      </c>
      <c r="D432" s="15"/>
      <c r="E432" s="40"/>
    </row>
    <row r="433" spans="1:5" s="19" customFormat="1" ht="15" customHeight="1" x14ac:dyDescent="0.25">
      <c r="A433" s="15"/>
      <c r="B433" s="63" t="str">
        <f>CONCATENATE('[6]Proyecto URG (2-SH)'!$A$1,'[6]Proyecto URG (2-SH)'!$A$2,'[6]Proyecto URG (2-SH)'!$A$3,'[6]Proyecto URG (2-SH)'!$A$4)</f>
        <v>Proyectos contemplados en el Programa Operativo Anual de la Secretaría de Hacienda según Unidad Responsable de Gasto 2013</v>
      </c>
      <c r="C433" s="64">
        <v>451</v>
      </c>
      <c r="D433" s="15"/>
      <c r="E433" s="40"/>
    </row>
    <row r="434" spans="1:5" s="19" customFormat="1" ht="15" customHeight="1" x14ac:dyDescent="0.25">
      <c r="A434" s="15"/>
      <c r="B434" s="36" t="str">
        <f>CONCATENATE('[6]Proyecto URG(3-FGE) '!$A$1,'[6]Proyecto URG(3-FGE) '!$A$2,'[6]Proyecto URG(3-FGE) '!$A$3,'[6]Proyecto URG(3-FGE) '!$A$4)</f>
        <v>Proyectos contemplados en el Programa Operativo Anual de la Fiscalía General del Estado según Unidad Responsable de Gasto 2013</v>
      </c>
      <c r="C434" s="65">
        <v>453</v>
      </c>
      <c r="D434" s="15"/>
      <c r="E434" s="40"/>
    </row>
    <row r="435" spans="1:5" s="19" customFormat="1" ht="15" customHeight="1" x14ac:dyDescent="0.25">
      <c r="A435" s="15"/>
      <c r="B435" s="63" t="str">
        <f>CONCATENATE('[6]Proyecto URG(4-SC)'!$A$1,'[6]Proyecto URG(4-SC)'!$A$2,'[6]Proyecto URG(4-SC)'!$A$3,'[6]Proyecto URG(4-SC)'!$A$4)</f>
        <v>Proyectos contemplados en el Programa Operativo Anual de la Secretaría de la Contraloría según Unidad Responsable de Gasto 2013</v>
      </c>
      <c r="C435" s="64">
        <v>455</v>
      </c>
      <c r="D435" s="15"/>
      <c r="E435" s="40"/>
    </row>
    <row r="436" spans="1:5" s="19" customFormat="1" ht="15" customHeight="1" x14ac:dyDescent="0.25">
      <c r="A436" s="15"/>
      <c r="B436" s="36" t="str">
        <f>CONCATENATE('[6]Proyecto URG(5 Cultura)'!$A$1,'[6]Proyecto URG(5 Cultura)'!$A$2,'[6]Proyecto URG(5 Cultura)'!$A$3)</f>
        <v>Proyectos contemplados en el Programa Operativo Anual de Cultura según Unidad Responsable de Gasto 2013</v>
      </c>
      <c r="C436" s="65">
        <v>456</v>
      </c>
      <c r="D436" s="15"/>
      <c r="E436" s="40"/>
    </row>
    <row r="437" spans="1:5" s="19" customFormat="1" ht="15" customHeight="1" x14ac:dyDescent="0.25">
      <c r="A437" s="15"/>
      <c r="B437" s="63" t="str">
        <f>CONCATENATE('[6]Proyecto URG(7-SDSoc '!$A$1,'[6]Proyecto URG(7-SDSoc '!$A$2,'[6]Proyecto URG(7-SDSoc '!$A$3,'[6]Proyecto URG(7-SDSoc '!$A$4)</f>
        <v>Proyectos contemplados en el Programa Operativo Anual de la Secretaría de Desarrollo Social según Unidad Responsable de Gasto 2013</v>
      </c>
      <c r="C437" s="64">
        <v>458</v>
      </c>
      <c r="D437" s="15"/>
      <c r="E437" s="40"/>
    </row>
    <row r="438" spans="1:5" s="19" customFormat="1" ht="15" customHeight="1" x14ac:dyDescent="0.25">
      <c r="A438" s="15"/>
      <c r="B438" s="36" t="str">
        <f>CONCATENATE('[6]Proyecto URG (9-SDE)'!$A$1,'[6]Proyecto URG (9-SDE)'!$A$2,'[6]Proyecto URG (9-SDE)'!$A$3,'[6]Proyecto URG (9-SDE)'!$A$4)</f>
        <v>Proyectos contemplados en el Programa Operativo Anual de la Secretaría de Economía según Unidad Responsable de Gasto 2013</v>
      </c>
      <c r="C438" s="65">
        <v>460</v>
      </c>
      <c r="D438" s="15"/>
      <c r="E438" s="40"/>
    </row>
    <row r="439" spans="1:5" s="19" customFormat="1" ht="15" customHeight="1" x14ac:dyDescent="0.25">
      <c r="A439" s="15"/>
      <c r="B439" s="63" t="str">
        <f>CONCATENATE('[6]Proyecto URG (10-SE)'!$A$1,'[6]Proyecto URG (10-SE)'!$A$2,'[6]Proyecto URG (10-SE)'!$A$3,'[6]Proyecto URG (10-SE)'!$A$4)</f>
        <v>Proyectos contemplados en el Programa Operativo Anual de la Secretaría de Educación según Unidad Responsable de Gasto 2013</v>
      </c>
      <c r="C439" s="64">
        <v>462</v>
      </c>
      <c r="D439" s="15"/>
      <c r="E439" s="40"/>
    </row>
    <row r="440" spans="1:5" s="19" customFormat="1" ht="15" customHeight="1" x14ac:dyDescent="0.25">
      <c r="A440" s="15"/>
      <c r="B440" s="36" t="str">
        <f>CONCATENATE('[6]Proyecto URG (14-SOP)'!$A$1,'[6]Proyecto URG (14-SOP)'!$A$2,'[6]Proyecto URG (14-SOP)'!$A$3,'[6]Proyecto URG (14-SOP)'!$A$4)</f>
        <v>Proyectos contemplados en el Programa Operativo Anual de la Secretaría de Obras Públicas según Unidad Responsable de Gasto 2013</v>
      </c>
      <c r="C440" s="65">
        <v>464</v>
      </c>
      <c r="D440" s="15"/>
      <c r="E440" s="40"/>
    </row>
    <row r="441" spans="1:5" s="19" customFormat="1" ht="15" customHeight="1" x14ac:dyDescent="0.25">
      <c r="A441" s="15"/>
      <c r="B441" s="63" t="str">
        <f>CONCATENATE('[6]Proyecto URG (16-CESP)'!$A$1,'[6]Proyecto URG (16-CESP)'!$A$2,'[6]Proyecto URG (16-CESP)'!$A$3,'[6]Proyecto URG (16-CESP)'!$A$4)</f>
        <v>Proyectos contemplados en el Programa Operativo Anual de la Comisión Estatal de Seguridad Pública según Unidad Responsable de Gasto 2013</v>
      </c>
      <c r="C441" s="64">
        <v>465</v>
      </c>
      <c r="D441" s="15"/>
      <c r="E441" s="40"/>
    </row>
    <row r="442" spans="1:5" s="19" customFormat="1" ht="15" customHeight="1" x14ac:dyDescent="0.25">
      <c r="A442" s="15"/>
      <c r="B442" s="36" t="str">
        <f>CONCATENATE('[6]Proyecto URG(17-STra)'!$A$1,'[6]Proyecto URG(17-STra)'!$A$2,'[6]Proyecto URG(17-STra)'!$A$3,'[6]Proyecto URG(17-STra)'!$A$4)</f>
        <v>Proyectos contemplados en el Programa Operativo Anual de la Secretaría del Trabajo según Unidad Responsable de Gasto 2013</v>
      </c>
      <c r="C442" s="65">
        <v>466</v>
      </c>
      <c r="D442" s="15"/>
      <c r="E442" s="40"/>
    </row>
    <row r="443" spans="1:5" s="19" customFormat="1" ht="15" customHeight="1" x14ac:dyDescent="0.25">
      <c r="A443" s="15"/>
      <c r="B443" s="63" t="str">
        <f>CONCATENATE('[6]Proyecto URG(21- SESESP)'!$A$1,'[6]Proyecto URG(21- SESESP)'!$A$2,'[6]Proyecto URG(21- SESESP)'!$A$3,'[6]Proyecto URG(21- SESESP)'!$A$4)</f>
        <v>Proyectos contemplados en el Programa Operativo Anual del Secretariado Ejecutivo del Sistema de Seguridad Pública según Unidad Responsable de Gasto 2013</v>
      </c>
      <c r="C443" s="64">
        <v>467</v>
      </c>
      <c r="D443" s="15"/>
      <c r="E443" s="40"/>
    </row>
    <row r="444" spans="1:5" s="19" customFormat="1" ht="15" customHeight="1" x14ac:dyDescent="0.25">
      <c r="A444" s="15"/>
      <c r="B444" s="36" t="str">
        <f>CONCATENATE('[6]Proyecto URG (6-SDA)'!$A$1,'[6]Proyecto URG (6-SDA)'!$A$2,'[6]Proyecto URG (6-SDA)'!$A$3,'[6]Proyecto URG (6-SDA)'!$A$4)</f>
        <v>Proyectos contemplados en el Programa Operativo Anual de la Secretaría de Desarrollo Agropecuario según Unidad Responsable de Gasto 2013</v>
      </c>
      <c r="C444" s="65">
        <v>468</v>
      </c>
      <c r="D444" s="15"/>
      <c r="E444" s="40"/>
    </row>
    <row r="445" spans="1:5" s="19" customFormat="1" ht="15" customHeight="1" x14ac:dyDescent="0.25">
      <c r="A445" s="15"/>
      <c r="B445" s="63" t="str">
        <f>CONCATENATE('[6]Proyecto URG(8-SDSust '!$A$1,'[6]Proyecto URG(8-SDSust '!$A$2,'[6]Proyecto URG(8-SDSust '!$A$3,'[6]Proyecto URG(8-SDSust '!$A$4)</f>
        <v>Proyectos contemplados en el Programa Operativo Anual de la Secretaría de Desarrollo Sustentable según Unidad Responsable de Gasto 2013</v>
      </c>
      <c r="C445" s="64">
        <v>470</v>
      </c>
      <c r="D445" s="15"/>
      <c r="E445" s="40"/>
    </row>
    <row r="446" spans="1:5" s="19" customFormat="1" ht="15" customHeight="1" x14ac:dyDescent="0.25">
      <c r="A446" s="15"/>
      <c r="B446" s="36" t="str">
        <f>CONCATENATE('[6]Proyecto URG (11-SIyC)'!$A$1,'[6]Proyecto URG (11-SIyC)'!$A$2,'[6]Proyecto URG (11-SIyC)'!$A$3,'[6]Proyecto URG (11-SIyC)'!$A$4)</f>
        <v>Proyectos contemplados en el Programa Operativo Anual de la Secretaría de Información y Comunicación según Unidad Responsable de Gasto 2013</v>
      </c>
      <c r="C446" s="65">
        <v>472</v>
      </c>
      <c r="D446" s="15"/>
      <c r="E446" s="40"/>
    </row>
    <row r="447" spans="1:5" s="19" customFormat="1" ht="15" customHeight="1" x14ac:dyDescent="0.25">
      <c r="A447" s="15"/>
      <c r="B447" s="63" t="str">
        <f>CONCATENATE('[6]Proyecto URG (12-SICyT)'!$A$1,'[6]Proyecto URG (12-SICyT)'!$A$2,'[6]Proyecto URG (12-SICyT)'!$A$3,'[6]Proyecto URG (12-SICyT)'!$A$4)</f>
        <v>Proyectos contemplados en el Programa Operativo Anual de la Secretaría de Innovación, Ciencia y Tecnología según Unidad Responsable de Gasto 2013</v>
      </c>
      <c r="C447" s="64">
        <v>473</v>
      </c>
      <c r="D447" s="15"/>
      <c r="E447" s="40"/>
    </row>
    <row r="448" spans="1:5" s="19" customFormat="1" ht="15" customHeight="1" x14ac:dyDescent="0.25">
      <c r="A448" s="15"/>
      <c r="B448" s="36" t="str">
        <f>CONCATENATE('[6]Proyecto URG (13-SMT'!$A$1,'[6]Proyecto URG (13-SMT'!$A$2,'[6]Proyecto URG (13-SMT'!$A$3,'[6]Proyecto URG (13-SMT'!$A$4)</f>
        <v>Proyectos contemplados en el Programa Operativo Anual de la Secretaría de Movilidad y Transporte según Unidad Responsable de Gasto 2013</v>
      </c>
      <c r="C448" s="65">
        <v>474</v>
      </c>
      <c r="D448" s="15"/>
      <c r="E448" s="40"/>
    </row>
    <row r="449" spans="1:5" s="19" customFormat="1" ht="15" customHeight="1" x14ac:dyDescent="0.25">
      <c r="A449" s="15"/>
      <c r="B449" s="63" t="str">
        <f>CONCATENATE('[6]Proyecto URG (15-SS)'!$A$1,'[6]Proyecto URG (15-SS)'!$A$2,'[6]Proyecto URG (15-SS)'!$A$3,'[6]Proyecto URG (15-SS)'!$A$4)</f>
        <v>Proyectos contemplados en el Programa Operativo Anual de la Secretaría de Salud según  Unidad Responsable de Gasto 2013</v>
      </c>
      <c r="C449" s="64">
        <v>475</v>
      </c>
      <c r="D449" s="15"/>
      <c r="E449" s="40"/>
    </row>
    <row r="450" spans="1:5" s="19" customFormat="1" ht="15" customHeight="1" x14ac:dyDescent="0.25">
      <c r="A450" s="15"/>
      <c r="B450" s="36" t="str">
        <f>CONCATENATE('[6]Proyecto URG(18-STur)'!$A$1,'[6]Proyecto URG(18-STur)'!$A$2,'[6]Proyecto URG(18-STur)'!$A$3,'[6]Proyecto URG(18-STur)'!$A$4)</f>
        <v>Proyectos contemplados en el Programa Operativo Anual de la Secretaría de Turismo según Unidad Responsable de Gasto 2013</v>
      </c>
      <c r="C450" s="65">
        <v>479</v>
      </c>
      <c r="D450" s="15"/>
      <c r="E450" s="40"/>
    </row>
    <row r="451" spans="1:5" s="19" customFormat="1" ht="15" customHeight="1" x14ac:dyDescent="0.25">
      <c r="A451" s="15"/>
      <c r="B451" s="63" t="str">
        <f>CONCATENATE('[6]Proyecto por URG(19-SA)'!$A$1,'[6]Proyecto por URG(19-SA)'!$A$2,'[6]Proyecto por URG(19-SA)'!$A$3,'[6]Proyecto por URG(19-SA)'!$A$4)</f>
        <v>Proyectos contemplados en el Programa Operativo Anual de la Secretaría de Administración según Unidad Responsable de Gasto 2013</v>
      </c>
      <c r="C451" s="64">
        <v>481</v>
      </c>
      <c r="D451" s="15"/>
      <c r="E451" s="40"/>
    </row>
    <row r="452" spans="1:5" s="19" customFormat="1" ht="15" customHeight="1" x14ac:dyDescent="0.25">
      <c r="A452" s="15"/>
      <c r="B452" s="36" t="str">
        <f>CONCATENATE('[6]Proyecto URG(20-CJ)'!$A$1,'[6]Proyecto URG(20-CJ)'!$A$2,'[6]Proyecto URG(20-CJ)'!$A$3,'[6]Proyecto URG(20-CJ)'!$A$4)</f>
        <v>Proyectos contemplados en el Programa Operativo Anual de la Consejería Jurídica según Unidad Responsable de Gasto 2013</v>
      </c>
      <c r="C452" s="65">
        <v>482</v>
      </c>
      <c r="D452" s="15"/>
      <c r="E452" s="40"/>
    </row>
    <row r="453" spans="1:5" s="19" customFormat="1" ht="15" customHeight="1" x14ac:dyDescent="0.25">
      <c r="A453" s="15"/>
      <c r="B453" s="63" t="str">
        <f>CONCATENATE('[6]Proyecto URG(23-RPE)'!$A$1,'[6]Proyecto URG(23-RPE)'!$A$2,'[6]Proyecto URG(23-RPE)'!$A$3)</f>
        <v>Proyecto contemplado en el Programa Operativo Anual de la Representación del Poder Ejecutivo del Estado 2013</v>
      </c>
      <c r="C453" s="64">
        <v>483</v>
      </c>
      <c r="D453" s="15"/>
      <c r="E453" s="40"/>
    </row>
    <row r="454" spans="1:5" s="19" customFormat="1" ht="15" customHeight="1" x14ac:dyDescent="0.25">
      <c r="A454" s="15"/>
      <c r="B454" s="36" t="str">
        <f>CONCATENATE('[6]Proyecto  URG (24-CEA)'!$A$1,'[6]Proyecto  URG (24-CEA)'!$A$2,'[6]Proyecto  URG (24-CEA)'!$A$3)</f>
        <v>Proyectos contemplados en el Programa Operativo Anual de la Comisión Estatal del Agua 2013</v>
      </c>
      <c r="C454" s="65">
        <v>484</v>
      </c>
      <c r="D454" s="15"/>
      <c r="E454" s="40"/>
    </row>
    <row r="455" spans="1:5" s="19" customFormat="1" ht="15" customHeight="1" x14ac:dyDescent="0.25">
      <c r="A455" s="15"/>
      <c r="B455" s="63" t="str">
        <f>CONCATENATE('[6]Indicadores PED'!$A$1,'[6]Indicadores PED'!$A$2)</f>
        <v xml:space="preserve">Indicadores del Plan Estatal de Desarrollo 2013 </v>
      </c>
      <c r="C455" s="64">
        <v>485</v>
      </c>
      <c r="D455" s="15"/>
      <c r="E455" s="40"/>
    </row>
    <row r="456" spans="1:5" s="19" customFormat="1" ht="15" customHeight="1" x14ac:dyDescent="0.25">
      <c r="A456" s="15"/>
      <c r="B456" s="36" t="str">
        <f>CONCATENATE('[6]Indicadores Anual'!$A$1,'[6]Indicadores Anual'!$A$2)</f>
        <v>Seguimiento anual de Indicadores del Plan Estatal de Desarrollo 2013</v>
      </c>
      <c r="C456" s="65">
        <v>494</v>
      </c>
      <c r="D456" s="15"/>
      <c r="E456" s="40"/>
    </row>
    <row r="457" spans="1:5" s="19" customFormat="1" ht="15" customHeight="1" x14ac:dyDescent="0.25">
      <c r="A457" s="15"/>
      <c r="B457" s="63" t="str">
        <f>CONCATENATE('[6]Estadistica  personal 2011-2012'!$A$1,'[6]Estadistica  personal 2011-2012'!$A$2)</f>
        <v>Personal ocupado del Poder Ejecutivo según mes 2012 y 2013</v>
      </c>
      <c r="C457" s="64">
        <v>499</v>
      </c>
      <c r="D457" s="15"/>
      <c r="E457" s="40"/>
    </row>
    <row r="458" spans="1:5" s="19" customFormat="1" ht="15" customHeight="1" x14ac:dyDescent="0.25">
      <c r="A458" s="15"/>
      <c r="B458" s="36" t="str">
        <f>CONCATENATE('[6]Reporte de afiliatorios IMSS '!$A$1,'[6]Reporte de afiliatorios IMSS '!$A$2)</f>
        <v>Reporte de actividades sobre movimientos afiliatorios tramitados ante el IMSS por mes 2012 y 2013</v>
      </c>
      <c r="C458" s="65">
        <v>500</v>
      </c>
      <c r="D458" s="15"/>
      <c r="E458" s="40"/>
    </row>
    <row r="459" spans="1:5" s="19" customFormat="1" ht="15" customHeight="1" x14ac:dyDescent="0.25">
      <c r="A459" s="15"/>
      <c r="B459" s="63" t="str">
        <f>CONCATENATE('[6]Reporte incapacidades IMSS '!$A$1,'[6]Reporte incapacidades IMSS '!$A$2)</f>
        <v>Reporte de actividades sobre incapacidades y subsidios emitidos por el IMSS según mes 2012 y 2013</v>
      </c>
      <c r="C459" s="64">
        <v>501</v>
      </c>
      <c r="D459" s="15"/>
      <c r="E459" s="40"/>
    </row>
    <row r="460" spans="1:5" s="19" customFormat="1" ht="15" customHeight="1" x14ac:dyDescent="0.25">
      <c r="A460" s="15"/>
      <c r="B460" s="36" t="str">
        <f>CONCATENATE('[6]Reporte pago de cuotas IMSS '!$A$1,'[6]Reporte pago de cuotas IMSS '!$A$2)</f>
        <v>Reporte de actividades sobre pago de cuotas patronales y retiro, cesantía y vejez ante el IMSS según mes 2012 y 2013</v>
      </c>
      <c r="C460" s="65">
        <v>502</v>
      </c>
      <c r="D460" s="15"/>
      <c r="E460" s="40"/>
    </row>
    <row r="461" spans="1:5" s="19" customFormat="1" ht="15" customHeight="1" x14ac:dyDescent="0.25">
      <c r="A461" s="15"/>
      <c r="B461" s="63" t="str">
        <f>CONCATENATE([6]totales!$A$1,[6]totales!$A$2)</f>
        <v>Número de empleados por grupo según mes 2012 y 2013</v>
      </c>
      <c r="C461" s="64">
        <v>503</v>
      </c>
      <c r="D461" s="15"/>
      <c r="E461" s="40"/>
    </row>
    <row r="462" spans="1:5" s="19" customFormat="1" ht="15" customHeight="1" x14ac:dyDescent="0.25">
      <c r="A462" s="15"/>
      <c r="B462" s="36" t="str">
        <f>CONCATENATE([6]capacitación!$A$1,[6]capacitación!$A$2)</f>
        <v>Estadística de capacitación al personal del Poder Ejecutivo 2012 y 2013</v>
      </c>
      <c r="C462" s="65">
        <v>506</v>
      </c>
      <c r="D462" s="15"/>
      <c r="E462" s="40"/>
    </row>
    <row r="463" spans="1:5" s="19" customFormat="1" ht="15" customHeight="1" x14ac:dyDescent="0.25">
      <c r="A463" s="15"/>
      <c r="B463" s="63" t="str">
        <f>CONCATENATE('[6]Asesoría Jurídica'!$A$1,'[6]Asesoría Jurídica'!$A$2)</f>
        <v>Acciones de Asesoría Jurídica y Acceso a la Información de la Secretaría de Administración 2012 y 2013</v>
      </c>
      <c r="C463" s="64">
        <v>507</v>
      </c>
      <c r="D463" s="15"/>
      <c r="E463" s="40"/>
    </row>
    <row r="464" spans="1:5" s="19" customFormat="1" ht="15" customHeight="1" x14ac:dyDescent="0.25">
      <c r="A464" s="15"/>
      <c r="B464" s="36" t="str">
        <f>CONCATENATE('[6]Pagos Servicios 2011-2012 (1)'!$A$1,'[6]Pagos Servicios 2011-2012 (1)'!$A$2)</f>
        <v>Importes Ejercidos y Tramitados por Servicios del Poder Ejecutivo 2012 y 2013</v>
      </c>
      <c r="C464" s="65">
        <v>508</v>
      </c>
      <c r="D464" s="15"/>
      <c r="E464" s="40"/>
    </row>
    <row r="465" spans="1:5" s="19" customFormat="1" ht="15" customHeight="1" x14ac:dyDescent="0.25">
      <c r="A465" s="15"/>
      <c r="B465" s="63" t="str">
        <f>CONCATENATE('[6]Estadística Desarrollo Org.'!$A$1,'[6]Estadística Desarrollo Org.'!$A$2)</f>
        <v>Estadística de acciones de Desarrollo Organizacional del Poder Ejecutivo 2012 y 2013</v>
      </c>
      <c r="C465" s="64">
        <v>511</v>
      </c>
      <c r="D465" s="15"/>
      <c r="E465" s="40"/>
    </row>
    <row r="466" spans="1:5" s="19" customFormat="1" ht="15" customHeight="1" x14ac:dyDescent="0.25">
      <c r="A466" s="15"/>
      <c r="B466" s="36" t="str">
        <f>CONCATENATE('[6]Acciones Gestión Calidad'!$A$1,'[6]Acciones Gestión Calidad'!$A$2)</f>
        <v>Estadística de Acciones para la Gestión de la Calidad en la Secretaría de Administración 2012 y 2013</v>
      </c>
      <c r="C466" s="65">
        <v>512</v>
      </c>
      <c r="D466" s="15"/>
      <c r="E466" s="40"/>
    </row>
    <row r="467" spans="1:5" s="19" customFormat="1" ht="15" customHeight="1" x14ac:dyDescent="0.25">
      <c r="A467" s="15"/>
      <c r="B467" s="63" t="str">
        <f>CONCATENATE('[6]balizaminto y señalamientos'!$A$1,'[6]balizaminto y señalamientos'!$A$2)</f>
        <v>Reporte de actividades Balizado, Señalamientos y Trabajos de impresión por mes 2012 y 2013</v>
      </c>
      <c r="C467" s="64">
        <v>513</v>
      </c>
      <c r="D467" s="15"/>
      <c r="E467" s="40"/>
    </row>
    <row r="468" spans="1:5" s="19" customFormat="1" ht="15" customHeight="1" x14ac:dyDescent="0.25">
      <c r="A468" s="15"/>
      <c r="B468" s="36" t="str">
        <f>CONCATENATE('[6]Reporte de Tickets'!$A$1,'[6]Reporte de Tickets'!$A$2)</f>
        <v>Reporte de Tickets de servicio generados en el Poder Ejecutivo 2012 y 2013</v>
      </c>
      <c r="C468" s="65">
        <v>514</v>
      </c>
      <c r="D468" s="15"/>
      <c r="E468" s="40"/>
    </row>
    <row r="469" spans="1:5" s="19" customFormat="1" ht="15" customHeight="1" x14ac:dyDescent="0.25">
      <c r="A469" s="15"/>
      <c r="B469" s="77" t="str">
        <f>CONCATENATE('[6]Acciones Control Patrimonial'!$A$1,'[6]Acciones Control Patrimonial'!$A$2)</f>
        <v>Acciones de Control de Bienes Muebles, Vehículos e Inmuebles Propiedad del Gobierno del Estado 2012 y 2013</v>
      </c>
      <c r="C469" s="64">
        <v>515</v>
      </c>
      <c r="D469" s="15"/>
      <c r="E469" s="40"/>
    </row>
    <row r="470" spans="1:5" s="19" customFormat="1" ht="15" customHeight="1" x14ac:dyDescent="0.25">
      <c r="A470" s="15"/>
      <c r="B470" s="15" t="str">
        <f>CONCATENATE('[6]1. Asuntos  Administrativos'!$A$1,'[6]1. Asuntos  Administrativos'!$A$2,'[6]1. Asuntos  Administrativos'!$A$3)</f>
        <v>Consultoría de Asuntos Administrativos por Secretarías Dependencias y Entidades 2012 y 2013</v>
      </c>
      <c r="C470" s="65">
        <v>516</v>
      </c>
      <c r="D470" s="15"/>
      <c r="E470" s="40"/>
    </row>
    <row r="471" spans="1:5" s="19" customFormat="1" ht="15" customHeight="1" x14ac:dyDescent="0.25">
      <c r="A471" s="15"/>
      <c r="B471" s="77" t="str">
        <f>CONCATENATE('[6]2. Asuntos Constitucionales'!$A$1,'[6]2. Asuntos Constitucionales'!$A$2)</f>
        <v>Asuntos Constitucionales por municipio 2012 y 2013</v>
      </c>
      <c r="C471" s="64">
        <v>517</v>
      </c>
      <c r="D471" s="15"/>
      <c r="E471" s="40"/>
    </row>
    <row r="472" spans="1:5" s="19" customFormat="1" ht="15" customHeight="1" x14ac:dyDescent="0.25">
      <c r="A472" s="15"/>
      <c r="B472" s="36" t="str">
        <f>CONCATENATE('[6]3.Amparos'!$A$1,'[6]3.Amparos'!$A$2)</f>
        <v>Demandas de Amparo atendidas 2012 y 2013</v>
      </c>
      <c r="C472" s="65">
        <v>518</v>
      </c>
      <c r="D472" s="15"/>
      <c r="E472" s="40"/>
    </row>
    <row r="473" spans="1:5" s="19" customFormat="1" ht="15" customHeight="1" x14ac:dyDescent="0.25">
      <c r="A473" s="15"/>
      <c r="B473" s="63" t="str">
        <f>CONCATENATE('[6]4. Asuntos Contenciosos y Lab'!$A$1,'[6]4. Asuntos Contenciosos y Lab'!$A$2)</f>
        <v>Asuntos Contenciosos atendidos 2012 y 2013</v>
      </c>
      <c r="C473" s="64">
        <v>519</v>
      </c>
      <c r="D473" s="15"/>
      <c r="E473" s="40"/>
    </row>
    <row r="474" spans="1:5" s="19" customFormat="1" ht="15.75" customHeight="1" x14ac:dyDescent="0.25">
      <c r="A474" s="15"/>
      <c r="B474" s="39" t="str">
        <f>CONCATENATE('[6]5. Ordenamientos Jurídicos'!$A$1,'[6]5. Ordenamientos Jurídicos'!$A$2,'[6]5. Ordenamientos Jurídicos'!$A$3)</f>
        <v>Ordenamientos jurídicos analizados y publicados en el Periódico Oficial "Tierra y Libertad" por Secretarías, Dependencias y Entidades, y Poder Legislativo 2012 y 2013</v>
      </c>
      <c r="C474" s="65">
        <v>520</v>
      </c>
      <c r="D474" s="15"/>
      <c r="E474" s="40"/>
    </row>
    <row r="475" spans="1:5" s="19" customFormat="1" ht="15" customHeight="1" x14ac:dyDescent="0.25">
      <c r="A475" s="15"/>
      <c r="B475" s="63" t="str">
        <f>CONCATENATE('[6]6. Actualización Ordenamientos'!$A$1,'[6]6. Actualización Ordenamientos'!$A$2,'[6]6. Actualización Ordenamientos'!$A$3)</f>
        <v>Ordenamientos jurídicos actualizados por Secretarías, Dependencias y Entidades, y Poder Legislativo 2013</v>
      </c>
      <c r="C475" s="64">
        <v>521</v>
      </c>
      <c r="D475" s="15"/>
      <c r="E475" s="40"/>
    </row>
    <row r="476" spans="1:5" s="19" customFormat="1" ht="24.75" customHeight="1" x14ac:dyDescent="0.25">
      <c r="A476" s="15"/>
      <c r="B476" s="36" t="str">
        <f>CONCATENATE('[6]Proyectos Iniciativas 12-13'!$A$1,'[6]Proyectos Iniciativas 12-13'!$A$2,'[6]Proyectos Iniciativas 12-13'!$A$3,'[6]Proyectos Iniciativas 12-13'!$A$4,'[6]Proyectos Iniciativas 12-13'!$A$5)</f>
        <v xml:space="preserve">Proyectos de Iniciativas, Reformas y Observaciones a diversas Leyes 2012 y 2013, presentadas por distintas áreas del Poder Ejecutivo en las que participó la Coordinación General de Asesores del Secretario de Gobierno </v>
      </c>
      <c r="C476" s="70">
        <v>522</v>
      </c>
      <c r="D476" s="15"/>
      <c r="E476" s="40"/>
    </row>
    <row r="477" spans="1:5" s="19" customFormat="1" ht="15" customHeight="1" x14ac:dyDescent="0.25">
      <c r="A477" s="15"/>
      <c r="B477" s="63" t="str">
        <f>CONCATENATE('[6]InspeccionEventos 12-13'!$A$1,'[6]InspeccionEventos 12-13'!$A$2)</f>
        <v>Autorización e Inspección de Eventos y Espectáculos Públicos 2012 y 2013</v>
      </c>
      <c r="C477" s="72">
        <v>523</v>
      </c>
      <c r="D477" s="15"/>
      <c r="E477" s="40"/>
    </row>
    <row r="478" spans="1:5" s="19" customFormat="1" ht="15" customHeight="1" x14ac:dyDescent="0.25">
      <c r="A478" s="38"/>
      <c r="B478" s="36" t="str">
        <f>CONCATENATE('[6]Certificaciones 12-13'!$A$1,'[6]Certificaciones 12-13'!$A$2)</f>
        <v>Certificaciones y Apostille de documentos 2012 y 2013</v>
      </c>
      <c r="C478" s="70">
        <v>524</v>
      </c>
      <c r="D478" s="38"/>
      <c r="E478" s="40"/>
    </row>
    <row r="479" spans="1:5" s="19" customFormat="1" ht="15" customHeight="1" x14ac:dyDescent="0.25">
      <c r="A479" s="38"/>
      <c r="B479" s="63" t="str">
        <f>CONCATENATE('[6]Publicaciones 12-13'!$A$1,'[6]Publicaciones 12-13'!$A$2)</f>
        <v>Publicaciones del Periódico Oficial "Tierra y Libertad" 2012 y 2013</v>
      </c>
      <c r="C479" s="72">
        <v>525</v>
      </c>
      <c r="D479" s="38"/>
      <c r="E479" s="40"/>
    </row>
    <row r="480" spans="1:5" s="19" customFormat="1" ht="15" customHeight="1" x14ac:dyDescent="0.25">
      <c r="A480" s="15"/>
      <c r="B480" s="36" t="str">
        <f>CONCATENATE('[6]Recaudacion 12-13'!$A$1,'[6]Recaudacion 12-13'!$A$2)</f>
        <v>Recaudación de Certificaciones y Apostille de documentos 2012 y 2013</v>
      </c>
      <c r="C480" s="70">
        <v>526</v>
      </c>
      <c r="D480" s="15"/>
      <c r="E480" s="40"/>
    </row>
    <row r="481" spans="1:5" s="19" customFormat="1" ht="15" customHeight="1" x14ac:dyDescent="0.25">
      <c r="A481" s="15"/>
      <c r="B481" s="63" t="str">
        <f>CONCATENATE('[6]Atenciones Ciudadanas 12-13'!$A$1,'[6]Atenciones Ciudadanas 12-13'!$A$2)</f>
        <v xml:space="preserve">Atenciones y Canalizaciones de Ciudadanos del Estado de Morelos 2012 y 2013 </v>
      </c>
      <c r="C481" s="72">
        <v>527</v>
      </c>
      <c r="D481" s="15"/>
      <c r="E481" s="40"/>
    </row>
    <row r="482" spans="1:5" s="19" customFormat="1" ht="15" customHeight="1" x14ac:dyDescent="0.25">
      <c r="A482" s="15"/>
      <c r="B482" s="36" t="str">
        <f>CONCATENATE('[6]Atenciones Ciudadanas 12-13'!$A$22,'[6]Atenciones Ciudadanas 12-13'!$A$23,'[6]Atenciones Ciudadanas 12-13'!$A$24)</f>
        <v xml:space="preserve">Proyectos de Iniciativas, Reformas y Observaciones a diversas Leyes 2012 y 2013, presentadas por distintas áreas del Poder Ejecutivo </v>
      </c>
      <c r="C482" s="70">
        <v>527</v>
      </c>
      <c r="D482" s="15"/>
      <c r="E482" s="40"/>
    </row>
    <row r="483" spans="1:5" s="19" customFormat="1" ht="15" customHeight="1" x14ac:dyDescent="0.25">
      <c r="A483" s="15"/>
      <c r="B483" s="63" t="str">
        <f>CONCATENATE('[6]Templos X Credo2012'!$A$1,'[6]Templos X Credo2012'!$A$2)</f>
        <v>Templos por credo religioso 2012</v>
      </c>
      <c r="C483" s="72">
        <v>528</v>
      </c>
      <c r="D483" s="15"/>
      <c r="E483" s="40"/>
    </row>
    <row r="484" spans="1:5" s="19" customFormat="1" ht="15" customHeight="1" x14ac:dyDescent="0.25">
      <c r="A484" s="15"/>
      <c r="B484" s="36" t="str">
        <f>CONCATENATE('[6]Templos X Credo 2013'!$A$1,'[6]Templos X Credo 2013'!$A$2)</f>
        <v>Templos por credo religioso 2013</v>
      </c>
      <c r="C484" s="70">
        <v>529</v>
      </c>
      <c r="D484" s="15"/>
      <c r="E484" s="40"/>
    </row>
    <row r="485" spans="1:5" s="19" customFormat="1" ht="15" customHeight="1" x14ac:dyDescent="0.25">
      <c r="A485" s="40"/>
      <c r="B485" s="63" t="str">
        <f>CONCATENATE('[6]Templos x Municipio 2012'!$A$1,'[6]Templos x Municipio 2012'!$A$2)</f>
        <v>Templos por credo religioso según municipio 2012</v>
      </c>
      <c r="C485" s="72">
        <v>530</v>
      </c>
      <c r="D485" s="15"/>
      <c r="E485" s="40"/>
    </row>
    <row r="486" spans="1:5" s="19" customFormat="1" ht="15" customHeight="1" x14ac:dyDescent="0.25">
      <c r="A486" s="40"/>
      <c r="B486" s="39" t="str">
        <f>CONCATENATE('[6]Templos x Municipio 2013'!$A$1,'[6]Templos x Municipio 2013'!$A$2)</f>
        <v>Templos por credo religioso según municipio 2013</v>
      </c>
      <c r="C486" s="70">
        <v>531</v>
      </c>
      <c r="D486" s="15"/>
      <c r="E486" s="40"/>
    </row>
    <row r="487" spans="1:5" s="19" customFormat="1" ht="15" customHeight="1" x14ac:dyDescent="0.25">
      <c r="A487" s="40"/>
      <c r="B487" s="62" t="str">
        <f>CONCATENATE('[6]Pláticas prematrimoniales'!$A$1,'[6]Pláticas prematrimoniales'!$A$2,'[6]Pláticas prematrimoniales'!$A$3,'[6]Pláticas prematrimoniales'!$A$4)</f>
        <v>Pláticas prematrimoniales a las parejas que contraerán matrimonio por lo civil, según mes de impartición 2012 y 2013</v>
      </c>
      <c r="C487" s="72">
        <v>532</v>
      </c>
      <c r="D487" s="15"/>
      <c r="E487" s="40"/>
    </row>
    <row r="488" spans="1:5" s="19" customFormat="1" ht="15" customHeight="1" x14ac:dyDescent="0.25">
      <c r="A488" s="40"/>
      <c r="B488" s="39" t="str">
        <f>CONCATENATE([6]Conferencias!$A$1,[6]Conferencias!$A$2,[6]Conferencias!$A$3)</f>
        <v>Jóvenes beneficiados con la impartición de conferencias sociodemográficas 2012 y 2013</v>
      </c>
      <c r="C488" s="70">
        <v>533</v>
      </c>
      <c r="D488" s="15"/>
      <c r="E488" s="40"/>
    </row>
    <row r="489" spans="1:5" s="19" customFormat="1" ht="15" customHeight="1" x14ac:dyDescent="0.25">
      <c r="A489" s="40"/>
      <c r="B489" s="62" t="str">
        <f>CONCATENATE([6]Conferencias!$A$12,[6]Conferencias!$A$13,[6]Conferencias!$A$14)</f>
        <v>Número de niños y niñas del taller mis vacaciones en la Biblioteca 2012 y 2013</v>
      </c>
      <c r="C489" s="72">
        <v>533</v>
      </c>
      <c r="D489" s="15"/>
      <c r="E489" s="40"/>
    </row>
    <row r="490" spans="1:5" s="19" customFormat="1" ht="15" customHeight="1" x14ac:dyDescent="0.25">
      <c r="A490" s="40"/>
      <c r="B490" s="39" t="str">
        <f>CONCATENATE('[6]Asesorías y boletines'!$A$1,'[6]Asesorías y boletines'!$A$2,'[6]Asesorías y boletines'!$A$3)</f>
        <v>Total de beneficiados con la atención de asesorías demográficas 2012 y 2013</v>
      </c>
      <c r="C490" s="70">
        <v>534</v>
      </c>
      <c r="D490" s="15"/>
      <c r="E490" s="40"/>
    </row>
    <row r="491" spans="1:5" s="19" customFormat="1" ht="15" customHeight="1" x14ac:dyDescent="0.25">
      <c r="A491" s="40"/>
      <c r="B491" s="62" t="str">
        <f>CONCATENATE('[6]Asesorías y boletines'!$A$13,'[6]Asesorías y boletines'!$A$14)</f>
        <v>Beneficiados con la distribución de boletines demográficos 2012 y 2013</v>
      </c>
      <c r="C491" s="72">
        <v>534</v>
      </c>
      <c r="D491" s="15"/>
      <c r="E491" s="40"/>
    </row>
    <row r="492" spans="1:5" s="19" customFormat="1" ht="15" customHeight="1" x14ac:dyDescent="0.25">
      <c r="A492" s="40"/>
      <c r="B492" s="39" t="str">
        <f>CONCATENATE('[6]Libros demográficos'!$A$1,'[6]Libros demográficos'!$A$2,'[6]Libros demográficos'!$A$3)</f>
        <v>Total de beneficiados con la distribución de libros demográficos 2012 y 2013</v>
      </c>
      <c r="C492" s="70">
        <v>535</v>
      </c>
      <c r="D492" s="15"/>
      <c r="E492" s="40"/>
    </row>
    <row r="493" spans="1:5" s="19" customFormat="1" ht="15" customHeight="1" x14ac:dyDescent="0.25">
      <c r="A493" s="40"/>
      <c r="B493" s="62" t="str">
        <f>CONCATENATE('[6]Libros demográficos'!$A$14,'[6]Libros demográficos'!$A$15,'[6]Libros demográficos'!$A$16)</f>
        <v>Beneficiados con la campaña de Dibujo Infantil y Juvenil 2012 y 2013</v>
      </c>
      <c r="C493" s="72">
        <v>535</v>
      </c>
      <c r="D493" s="15"/>
      <c r="E493" s="40"/>
    </row>
    <row r="494" spans="1:5" s="19" customFormat="1" ht="15" customHeight="1" x14ac:dyDescent="0.25">
      <c r="A494" s="40"/>
      <c r="B494" s="39" t="str">
        <f>CONCATENATE('[6]Capacitacion x mpio 2013'!$A$1,'[6]Capacitacion x mpio 2013'!$A$2)</f>
        <v>Capacitación por municipio atendido 2013</v>
      </c>
      <c r="C494" s="70">
        <v>536</v>
      </c>
      <c r="D494" s="15"/>
      <c r="E494" s="40"/>
    </row>
    <row r="495" spans="1:5" s="19" customFormat="1" ht="15" customHeight="1" x14ac:dyDescent="0.25">
      <c r="A495" s="40"/>
      <c r="B495" s="62" t="str">
        <f>CONCATENATE('[6]Capacitación x Depend'!$A$1,'[6]Capacitación x Depend'!$A$2)</f>
        <v>Capacitación por  tema y dependencia visitada 2013</v>
      </c>
      <c r="C495" s="72">
        <v>538</v>
      </c>
      <c r="D495" s="15"/>
      <c r="E495" s="40"/>
    </row>
    <row r="496" spans="1:5" s="19" customFormat="1" ht="15" customHeight="1" x14ac:dyDescent="0.25">
      <c r="A496" s="40"/>
      <c r="B496" s="39" t="str">
        <f>CONCATENATE('[6]Capacitación x mpio'!$A$1,'[6]Capacitación x mpio'!$A$2)</f>
        <v>Capacitación por tema y municipio atendido 2013</v>
      </c>
      <c r="C496" s="70">
        <v>539</v>
      </c>
      <c r="D496" s="15"/>
      <c r="E496" s="40"/>
    </row>
    <row r="497" spans="1:5" s="19" customFormat="1" ht="15" customHeight="1" x14ac:dyDescent="0.25">
      <c r="A497" s="40"/>
      <c r="B497" s="62" t="str">
        <f>CONCATENATE('[6]Refugio Casa de la Mujer'!$A$1,'[6]Refugio Casa de la Mujer'!$A$2)</f>
        <v>Mujeres refugiadas con hijos 2013</v>
      </c>
      <c r="C497" s="72">
        <v>542</v>
      </c>
      <c r="D497" s="15"/>
      <c r="E497" s="40"/>
    </row>
    <row r="498" spans="1:5" s="19" customFormat="1" ht="15" customHeight="1" x14ac:dyDescent="0.25">
      <c r="A498" s="40"/>
      <c r="B498" s="39" t="str">
        <f>CONCATENATE('[6]Asesorías Jurídicas 2013'!$A$1,'[6]Asesorías Jurídicas 2013'!$A$2)</f>
        <v>Asesorías jurídicas modalidad de violencia 2013</v>
      </c>
      <c r="C498" s="70">
        <v>543</v>
      </c>
      <c r="D498" s="15"/>
      <c r="E498" s="40"/>
    </row>
    <row r="499" spans="1:5" s="19" customFormat="1" ht="15" customHeight="1" x14ac:dyDescent="0.25">
      <c r="A499" s="40"/>
      <c r="B499" s="62" t="str">
        <f>CONCATENATE('[6]Asesorías Jurídicas x mpio 2013'!$A$1,'[6]Asesorías Jurídicas x mpio 2013'!$A$2)</f>
        <v>Asesorías jurídicas por municipios de procedencia 2013</v>
      </c>
      <c r="C499" s="72">
        <v>544</v>
      </c>
      <c r="D499" s="15"/>
      <c r="E499" s="40"/>
    </row>
    <row r="500" spans="1:5" s="19" customFormat="1" ht="15" customHeight="1" x14ac:dyDescent="0.25">
      <c r="A500" s="40"/>
      <c r="B500" s="39" t="str">
        <f>CONCATENATE('[6]Atención Psicológica x mpio'!$A$1,'[6]Atención Psicológica x mpio'!$A$2)</f>
        <v>Atención Psicológica por municipio de procedencia 2013</v>
      </c>
      <c r="C500" s="70">
        <v>545</v>
      </c>
      <c r="D500" s="15"/>
      <c r="E500" s="40"/>
    </row>
    <row r="501" spans="1:5" s="19" customFormat="1" ht="15" customHeight="1" x14ac:dyDescent="0.25">
      <c r="A501" s="40"/>
      <c r="B501" s="62" t="str">
        <f>CONCATENATE('[6]Totales de natalidad y mortalid'!$A$1,'[6]Totales de natalidad y mortalid'!$A$2,'[6]Totales de natalidad y mortalid'!$A$3)</f>
        <v xml:space="preserve">Nacimientos y defunciones registrados según sexo por municipio2012 y 2013 </v>
      </c>
      <c r="C501" s="72">
        <v>546</v>
      </c>
      <c r="D501" s="15"/>
      <c r="E501" s="40"/>
    </row>
    <row r="502" spans="1:5" s="19" customFormat="1" ht="15" customHeight="1" x14ac:dyDescent="0.25">
      <c r="A502" s="40"/>
      <c r="B502" s="39" t="str">
        <f>CONCATENATE('[6]Defuncionesxprinc. causas'!$A$1,'[6]Defuncionesxprinc. causas'!$A$2)</f>
        <v>Defunciones registradas según principales causas de muerte por municipio 2012 y 2013</v>
      </c>
      <c r="C502" s="70">
        <v>547</v>
      </c>
      <c r="D502" s="15"/>
      <c r="E502" s="40"/>
    </row>
    <row r="503" spans="1:5" s="19" customFormat="1" ht="15" customHeight="1" x14ac:dyDescent="0.25">
      <c r="A503" s="40"/>
      <c r="B503" s="62" t="str">
        <f>CONCATENATE('[6]Trámites Anuales 11 - 12'!$A$1,'[6]Trámites Anuales 11 - 12'!$A$2,'[6]Trámites Anuales 11 - 12'!$A$3)</f>
        <v>Trámites realizados por el Instituto de Servicios Registrales y Catastrales del Estado de Morelos 2012 y 2013</v>
      </c>
      <c r="C503" s="72">
        <v>549</v>
      </c>
      <c r="D503" s="15"/>
      <c r="E503" s="40"/>
    </row>
    <row r="504" spans="1:5" s="19" customFormat="1" ht="15" customHeight="1" x14ac:dyDescent="0.25">
      <c r="A504" s="40"/>
      <c r="B504" s="39" t="str">
        <f>CONCATENATE('[6]Tiempos de Respuesta 11 - 12'!$A$1,'[6]Tiempos de Respuesta 11 - 12'!$A$2)</f>
        <v>Tiempos de respuesta en la inscripción de escrituras (días hábiles) 2012 y 2013</v>
      </c>
      <c r="C504" s="70">
        <v>550</v>
      </c>
      <c r="D504" s="15"/>
      <c r="E504" s="40"/>
    </row>
    <row r="505" spans="1:5" s="19" customFormat="1" ht="15" customHeight="1" x14ac:dyDescent="0.25">
      <c r="A505" s="40"/>
      <c r="B505" s="62" t="str">
        <f>CONCATENATE('[6]Recaudación Anual 11- 12'!$A$1,'[6]Recaudación Anual 11- 12'!$A$2,'[6]Recaudación Anual 11- 12'!$A$3,'[6]Recaudación Anual 11- 12'!$A$4)</f>
        <v>Recaudación anual de los trámites que se realizan en el Instituto de Servicios Registrales y Catastrales del Estado de Morelos 2012 y 2013</v>
      </c>
      <c r="C505" s="72">
        <v>551</v>
      </c>
      <c r="D505" s="15"/>
      <c r="E505" s="40"/>
    </row>
    <row r="506" spans="1:5" s="19" customFormat="1" ht="15" customHeight="1" x14ac:dyDescent="0.25">
      <c r="A506" s="40"/>
      <c r="B506" s="39" t="str">
        <f>CONCATENATE('[6]Adquisiciones de vivienda 2012'!$A$1,'[6]Adquisiciones de vivienda 2012'!$A$2)</f>
        <v>Adquisiciones de vivienda por costos 2013</v>
      </c>
      <c r="C506" s="70">
        <v>552</v>
      </c>
      <c r="D506" s="15"/>
      <c r="E506" s="40"/>
    </row>
    <row r="507" spans="1:5" ht="15" customHeight="1" x14ac:dyDescent="0.2">
      <c r="A507" s="42"/>
      <c r="B507" s="62" t="str">
        <f>CONCATENATE('[6]Índice de titulación de viviend'!$A$1,'[6]Índice de titulación de viviend'!$A$2,'[6]Índice de titulación de viviend'!$A$3)</f>
        <v>Índice de nuevas viviendas tituladas por Regularización 2013</v>
      </c>
      <c r="C507" s="72">
        <v>553</v>
      </c>
      <c r="D507" s="47"/>
      <c r="E507" s="42"/>
    </row>
    <row r="508" spans="1:5" ht="15" customHeight="1" x14ac:dyDescent="0.2">
      <c r="A508" s="42"/>
      <c r="B508" s="39" t="str">
        <f>CONCATENATE('[6]DIRECCIÓN GENERAL DE GOBIERNO'!$A$1,'[6]DIRECCIÓN GENERAL DE GOBIERNO'!$A$2,'[6]DIRECCIÓN GENERAL DE GOBIERNO'!$A$3)</f>
        <v>Atención y Canalización de las Peticiones Ciudadanas 2013</v>
      </c>
      <c r="C508" s="70">
        <v>554</v>
      </c>
      <c r="D508" s="47"/>
      <c r="E508" s="42"/>
    </row>
    <row r="509" spans="1:5" ht="15" customHeight="1" x14ac:dyDescent="0.2">
      <c r="A509" s="42"/>
      <c r="B509" s="62" t="str">
        <f>CONCATENATE('[6]Gestiones por área de atención'!$A$1,'[6]Gestiones por área de atención'!$A$2)</f>
        <v>Gestiones por Área de Atención para la Ciudadanía 2013</v>
      </c>
      <c r="C509" s="72">
        <v>555</v>
      </c>
      <c r="D509" s="47"/>
      <c r="E509" s="42"/>
    </row>
    <row r="510" spans="1:5" ht="15" customHeight="1" x14ac:dyDescent="0.2">
      <c r="A510" s="42"/>
      <c r="B510" s="39" t="str">
        <f>CONCATENATE('[6]Gestiones (Todas)'!$A$1,'[6]Gestiones (Todas)'!$A$2)</f>
        <v>Gestiones por Área de Atención desagregadas 2013</v>
      </c>
      <c r="C510" s="70">
        <v>556</v>
      </c>
      <c r="D510" s="47"/>
      <c r="E510" s="42"/>
    </row>
    <row r="511" spans="1:5" ht="12.75" customHeight="1" x14ac:dyDescent="0.2">
      <c r="A511" s="42"/>
      <c r="B511" s="62" t="str">
        <f>CONCATENATE('[7]Directorio dependen (Final)'!$A$1)</f>
        <v>Directorio de las Dependencias del Poder Ejecutivo del Gobierno del Estado de Morelos</v>
      </c>
      <c r="C511" s="72">
        <v>562</v>
      </c>
      <c r="D511" s="42"/>
      <c r="E511" s="42"/>
    </row>
    <row r="512" spans="1:5" ht="12.75" customHeight="1" x14ac:dyDescent="0.2">
      <c r="A512" s="42"/>
      <c r="B512" s="39"/>
      <c r="C512" s="71"/>
      <c r="D512" s="42"/>
      <c r="E512" s="42"/>
    </row>
    <row r="513" spans="1:5" ht="12.75" customHeight="1" x14ac:dyDescent="0.2">
      <c r="A513" s="42"/>
      <c r="B513" s="39"/>
      <c r="C513" s="71"/>
      <c r="D513" s="42"/>
      <c r="E513" s="42"/>
    </row>
    <row r="514" spans="1:5" ht="12.75" customHeight="1" x14ac:dyDescent="0.2">
      <c r="A514" s="42"/>
      <c r="B514" s="39"/>
      <c r="C514" s="71"/>
      <c r="D514" s="42"/>
      <c r="E514" s="42"/>
    </row>
    <row r="515" spans="1:5" ht="12.75" customHeight="1" x14ac:dyDescent="0.2">
      <c r="A515" s="42"/>
      <c r="B515" s="39"/>
      <c r="C515" s="71"/>
      <c r="D515" s="42"/>
      <c r="E515" s="42"/>
    </row>
    <row r="516" spans="1:5" ht="12.75" customHeight="1" x14ac:dyDescent="0.2">
      <c r="A516" s="42"/>
      <c r="B516" s="39"/>
      <c r="C516" s="71"/>
      <c r="D516" s="42"/>
      <c r="E516" s="42"/>
    </row>
    <row r="517" spans="1:5" ht="12.75" customHeight="1" x14ac:dyDescent="0.2">
      <c r="A517" s="42"/>
      <c r="B517" s="39"/>
      <c r="C517" s="71"/>
      <c r="D517" s="42"/>
      <c r="E517" s="42"/>
    </row>
    <row r="518" spans="1:5" ht="12.75" customHeight="1" x14ac:dyDescent="0.2">
      <c r="A518" s="42"/>
      <c r="B518" s="39"/>
      <c r="C518" s="71"/>
      <c r="D518" s="42"/>
      <c r="E518" s="42"/>
    </row>
    <row r="519" spans="1:5" ht="12.75" customHeight="1" x14ac:dyDescent="0.2">
      <c r="A519" s="42"/>
      <c r="B519" s="39"/>
      <c r="C519" s="71"/>
      <c r="D519" s="42"/>
      <c r="E519" s="42"/>
    </row>
    <row r="520" spans="1:5" ht="12.75" customHeight="1" x14ac:dyDescent="0.2">
      <c r="A520" s="42"/>
      <c r="B520" s="39"/>
      <c r="C520" s="71"/>
      <c r="D520" s="42"/>
      <c r="E520" s="42"/>
    </row>
    <row r="521" spans="1:5" ht="12.75" customHeight="1" x14ac:dyDescent="0.2">
      <c r="A521" s="42"/>
      <c r="B521" s="39"/>
      <c r="C521" s="71"/>
      <c r="D521" s="42"/>
      <c r="E521" s="42"/>
    </row>
    <row r="522" spans="1:5" ht="12.75" customHeight="1" x14ac:dyDescent="0.2">
      <c r="A522" s="42"/>
      <c r="B522" s="39"/>
      <c r="C522" s="71"/>
      <c r="D522" s="42"/>
      <c r="E522" s="42"/>
    </row>
    <row r="523" spans="1:5" ht="12.75" customHeight="1" x14ac:dyDescent="0.2">
      <c r="A523" s="42"/>
      <c r="B523" s="39"/>
      <c r="C523" s="71"/>
      <c r="D523" s="42"/>
      <c r="E523" s="42"/>
    </row>
    <row r="524" spans="1:5" ht="12.75" customHeight="1" x14ac:dyDescent="0.2">
      <c r="A524" s="42"/>
      <c r="B524" s="39"/>
      <c r="C524" s="71"/>
      <c r="D524" s="42"/>
      <c r="E524" s="42"/>
    </row>
    <row r="525" spans="1:5" ht="12.75" customHeight="1" x14ac:dyDescent="0.2">
      <c r="A525" s="42"/>
      <c r="B525" s="39"/>
      <c r="C525" s="71"/>
      <c r="D525" s="42"/>
      <c r="E525" s="42"/>
    </row>
    <row r="526" spans="1:5" ht="12.75" customHeight="1" x14ac:dyDescent="0.2">
      <c r="A526" s="42"/>
      <c r="B526" s="39"/>
      <c r="C526" s="71"/>
      <c r="D526" s="42"/>
      <c r="E526" s="42"/>
    </row>
    <row r="527" spans="1:5" ht="12.75" customHeight="1" x14ac:dyDescent="0.2">
      <c r="A527" s="42"/>
      <c r="B527" s="39"/>
      <c r="C527" s="71"/>
      <c r="D527" s="42"/>
      <c r="E527" s="42"/>
    </row>
    <row r="528" spans="1:5" ht="12.75" customHeight="1" x14ac:dyDescent="0.2">
      <c r="A528" s="42"/>
      <c r="B528" s="39"/>
      <c r="C528" s="71"/>
      <c r="D528" s="42"/>
      <c r="E528" s="42"/>
    </row>
    <row r="529" spans="1:5" ht="12.75" customHeight="1" x14ac:dyDescent="0.2">
      <c r="A529" s="42"/>
      <c r="B529" s="39"/>
      <c r="C529" s="71"/>
      <c r="D529" s="42"/>
      <c r="E529" s="42"/>
    </row>
    <row r="530" spans="1:5" ht="12.75" customHeight="1" x14ac:dyDescent="0.2">
      <c r="A530" s="42"/>
      <c r="B530" s="39"/>
      <c r="C530" s="71"/>
      <c r="D530" s="42"/>
      <c r="E530" s="42"/>
    </row>
    <row r="531" spans="1:5" ht="12.75" customHeight="1" x14ac:dyDescent="0.2">
      <c r="A531" s="42"/>
      <c r="B531" s="39"/>
      <c r="C531" s="71"/>
      <c r="D531" s="42"/>
      <c r="E531" s="42"/>
    </row>
    <row r="532" spans="1:5" ht="12.75" customHeight="1" x14ac:dyDescent="0.2">
      <c r="A532" s="42"/>
      <c r="B532" s="39"/>
      <c r="C532" s="71"/>
      <c r="D532" s="42"/>
      <c r="E532" s="42"/>
    </row>
    <row r="533" spans="1:5" ht="12.75" customHeight="1" x14ac:dyDescent="0.2">
      <c r="A533" s="42"/>
      <c r="B533" s="39"/>
      <c r="C533" s="71"/>
      <c r="D533" s="42"/>
      <c r="E533" s="42"/>
    </row>
    <row r="534" spans="1:5" ht="12.75" customHeight="1" x14ac:dyDescent="0.2">
      <c r="A534" s="42"/>
      <c r="B534" s="39"/>
      <c r="C534" s="71"/>
      <c r="D534" s="42"/>
      <c r="E534" s="42"/>
    </row>
    <row r="535" spans="1:5" ht="12.75" customHeight="1" x14ac:dyDescent="0.2">
      <c r="A535" s="42"/>
      <c r="B535" s="39"/>
      <c r="C535" s="71"/>
      <c r="D535" s="42"/>
      <c r="E535" s="42"/>
    </row>
    <row r="536" spans="1:5" ht="12.75" customHeight="1" x14ac:dyDescent="0.2">
      <c r="A536" s="42"/>
      <c r="B536" s="39"/>
      <c r="C536" s="71"/>
      <c r="D536" s="42"/>
      <c r="E536" s="42"/>
    </row>
    <row r="537" spans="1:5" ht="12.75" customHeight="1" x14ac:dyDescent="0.2">
      <c r="A537" s="42"/>
      <c r="B537" s="39"/>
      <c r="C537" s="71"/>
      <c r="D537" s="42"/>
      <c r="E537" s="42"/>
    </row>
    <row r="538" spans="1:5" ht="12.75" customHeight="1" x14ac:dyDescent="0.2">
      <c r="A538" s="42"/>
      <c r="B538" s="39"/>
      <c r="C538" s="71"/>
      <c r="D538" s="42"/>
      <c r="E538" s="42"/>
    </row>
    <row r="539" spans="1:5" ht="12.75" customHeight="1" x14ac:dyDescent="0.2">
      <c r="A539" s="42"/>
      <c r="B539" s="39"/>
      <c r="C539" s="71"/>
      <c r="D539" s="42"/>
      <c r="E539" s="42"/>
    </row>
    <row r="540" spans="1:5" ht="12.75" customHeight="1" x14ac:dyDescent="0.2">
      <c r="A540" s="42"/>
      <c r="B540" s="39"/>
      <c r="C540" s="71"/>
      <c r="D540" s="42"/>
      <c r="E540" s="42"/>
    </row>
    <row r="541" spans="1:5" ht="12.75" customHeight="1" x14ac:dyDescent="0.2">
      <c r="A541" s="42"/>
      <c r="B541" s="39"/>
      <c r="C541" s="71"/>
      <c r="D541" s="42"/>
      <c r="E541" s="42"/>
    </row>
    <row r="542" spans="1:5" ht="12.75" customHeight="1" x14ac:dyDescent="0.2">
      <c r="A542" s="42"/>
      <c r="B542" s="39"/>
      <c r="C542" s="71"/>
      <c r="D542" s="42"/>
      <c r="E542" s="42"/>
    </row>
    <row r="543" spans="1:5" ht="12.75" customHeight="1" x14ac:dyDescent="0.2">
      <c r="A543" s="42"/>
      <c r="B543" s="39"/>
      <c r="C543" s="71"/>
      <c r="D543" s="42"/>
      <c r="E543" s="42"/>
    </row>
    <row r="544" spans="1:5" ht="12.75" customHeight="1" x14ac:dyDescent="0.2">
      <c r="A544" s="42"/>
      <c r="B544" s="39"/>
      <c r="C544" s="71"/>
      <c r="D544" s="42"/>
      <c r="E544" s="42"/>
    </row>
    <row r="545" spans="1:5" ht="12.75" customHeight="1" x14ac:dyDescent="0.2">
      <c r="A545" s="42"/>
      <c r="B545" s="39"/>
      <c r="C545" s="71"/>
      <c r="D545" s="42"/>
      <c r="E545" s="42"/>
    </row>
    <row r="546" spans="1:5" ht="12.75" customHeight="1" x14ac:dyDescent="0.2">
      <c r="A546" s="42"/>
      <c r="B546" s="39"/>
      <c r="C546" s="71"/>
      <c r="D546" s="42"/>
      <c r="E546" s="42"/>
    </row>
    <row r="547" spans="1:5" ht="12.75" customHeight="1" x14ac:dyDescent="0.2">
      <c r="A547" s="42"/>
      <c r="B547" s="39"/>
      <c r="C547" s="71"/>
      <c r="D547" s="42"/>
      <c r="E547" s="42"/>
    </row>
    <row r="548" spans="1:5" ht="12.75" customHeight="1" x14ac:dyDescent="0.2">
      <c r="A548" s="42"/>
      <c r="B548" s="39"/>
      <c r="C548" s="71"/>
      <c r="D548" s="42"/>
      <c r="E548" s="42"/>
    </row>
    <row r="549" spans="1:5" ht="12.75" customHeight="1" x14ac:dyDescent="0.2">
      <c r="A549" s="42"/>
      <c r="B549" s="39"/>
      <c r="C549" s="71"/>
      <c r="D549" s="42"/>
      <c r="E549" s="42"/>
    </row>
    <row r="550" spans="1:5" ht="12.75" customHeight="1" x14ac:dyDescent="0.2">
      <c r="A550" s="42"/>
      <c r="B550" s="39"/>
      <c r="C550" s="71"/>
      <c r="D550" s="42"/>
      <c r="E550" s="42"/>
    </row>
    <row r="551" spans="1:5" ht="12.75" customHeight="1" x14ac:dyDescent="0.2">
      <c r="A551" s="42"/>
      <c r="B551" s="39"/>
      <c r="C551" s="71"/>
      <c r="D551" s="42"/>
      <c r="E551" s="42"/>
    </row>
    <row r="552" spans="1:5" ht="12.75" customHeight="1" x14ac:dyDescent="0.2">
      <c r="A552" s="42"/>
      <c r="B552" s="39"/>
      <c r="C552" s="71"/>
      <c r="D552" s="42"/>
      <c r="E552" s="42"/>
    </row>
    <row r="553" spans="1:5" ht="12.75" customHeight="1" x14ac:dyDescent="0.2">
      <c r="A553" s="42"/>
      <c r="B553" s="39"/>
      <c r="C553" s="71"/>
      <c r="D553" s="42"/>
      <c r="E553" s="42"/>
    </row>
    <row r="554" spans="1:5" ht="12.75" customHeight="1" x14ac:dyDescent="0.2">
      <c r="A554" s="42"/>
      <c r="B554" s="39"/>
      <c r="C554" s="71"/>
      <c r="D554" s="42"/>
      <c r="E554" s="42"/>
    </row>
    <row r="555" spans="1:5" ht="12.75" customHeight="1" x14ac:dyDescent="0.2">
      <c r="A555" s="42"/>
      <c r="B555" s="39"/>
      <c r="C555" s="71"/>
      <c r="D555" s="42"/>
      <c r="E555" s="42"/>
    </row>
    <row r="556" spans="1:5" ht="12.75" customHeight="1" x14ac:dyDescent="0.2">
      <c r="A556" s="42"/>
      <c r="B556" s="39"/>
      <c r="C556" s="71"/>
      <c r="D556" s="42"/>
      <c r="E556" s="42"/>
    </row>
    <row r="557" spans="1:5" ht="12.75" customHeight="1" x14ac:dyDescent="0.2">
      <c r="A557" s="42"/>
      <c r="B557" s="39"/>
      <c r="C557" s="71"/>
      <c r="D557" s="42"/>
      <c r="E557" s="42"/>
    </row>
    <row r="558" spans="1:5" ht="12.75" customHeight="1" x14ac:dyDescent="0.2">
      <c r="A558" s="42"/>
      <c r="B558" s="39"/>
      <c r="C558" s="71"/>
      <c r="D558" s="42"/>
      <c r="E558" s="42"/>
    </row>
    <row r="559" spans="1:5" ht="12.75" customHeight="1" x14ac:dyDescent="0.2">
      <c r="A559" s="42"/>
      <c r="B559" s="39"/>
      <c r="C559" s="71"/>
      <c r="D559" s="42"/>
      <c r="E559" s="42"/>
    </row>
    <row r="560" spans="1:5" ht="12.75" customHeight="1" x14ac:dyDescent="0.2">
      <c r="A560" s="42"/>
      <c r="B560" s="39"/>
      <c r="C560" s="71"/>
      <c r="D560" s="42"/>
      <c r="E560" s="42"/>
    </row>
    <row r="561" spans="1:5" ht="12.75" customHeight="1" x14ac:dyDescent="0.2">
      <c r="A561" s="42"/>
      <c r="B561" s="39"/>
      <c r="C561" s="71"/>
      <c r="D561" s="42"/>
      <c r="E561" s="42"/>
    </row>
    <row r="562" spans="1:5" ht="12.75" customHeight="1" x14ac:dyDescent="0.2">
      <c r="A562" s="42"/>
      <c r="B562" s="39"/>
      <c r="C562" s="71"/>
      <c r="D562" s="42"/>
      <c r="E562" s="42"/>
    </row>
    <row r="563" spans="1:5" ht="12.75" customHeight="1" x14ac:dyDescent="0.2">
      <c r="A563" s="42"/>
      <c r="B563" s="39"/>
      <c r="C563" s="71"/>
      <c r="D563" s="42"/>
      <c r="E563" s="42"/>
    </row>
    <row r="564" spans="1:5" ht="12.75" customHeight="1" x14ac:dyDescent="0.2">
      <c r="A564" s="42"/>
      <c r="B564" s="39"/>
      <c r="C564" s="71"/>
      <c r="D564" s="42"/>
      <c r="E564" s="42"/>
    </row>
    <row r="565" spans="1:5" ht="12.75" customHeight="1" x14ac:dyDescent="0.2">
      <c r="A565" s="42"/>
      <c r="B565" s="39"/>
      <c r="C565" s="71"/>
      <c r="D565" s="42"/>
      <c r="E565" s="42"/>
    </row>
    <row r="566" spans="1:5" ht="12.75" customHeight="1" x14ac:dyDescent="0.2">
      <c r="A566" s="42"/>
      <c r="B566" s="39"/>
      <c r="C566" s="71"/>
      <c r="D566" s="42"/>
      <c r="E566" s="42"/>
    </row>
    <row r="567" spans="1:5" ht="12.75" customHeight="1" x14ac:dyDescent="0.2">
      <c r="A567" s="42"/>
      <c r="B567" s="39"/>
      <c r="C567" s="71"/>
      <c r="D567" s="42"/>
      <c r="E567" s="42"/>
    </row>
    <row r="568" spans="1:5" ht="12.75" customHeight="1" x14ac:dyDescent="0.2">
      <c r="A568" s="42"/>
      <c r="B568" s="39"/>
      <c r="C568" s="71"/>
      <c r="D568" s="42"/>
      <c r="E568" s="42"/>
    </row>
    <row r="569" spans="1:5" ht="12.75" customHeight="1" x14ac:dyDescent="0.2">
      <c r="A569" s="42"/>
      <c r="B569" s="39"/>
      <c r="C569" s="71"/>
      <c r="D569" s="42"/>
      <c r="E569" s="42"/>
    </row>
    <row r="570" spans="1:5" ht="12.75" customHeight="1" x14ac:dyDescent="0.2">
      <c r="A570" s="42"/>
      <c r="B570" s="39"/>
      <c r="C570" s="71"/>
      <c r="D570" s="42"/>
      <c r="E570" s="42"/>
    </row>
    <row r="571" spans="1:5" ht="12.75" customHeight="1" x14ac:dyDescent="0.2">
      <c r="A571" s="42"/>
      <c r="B571" s="39"/>
      <c r="C571" s="71"/>
      <c r="D571" s="42"/>
      <c r="E571" s="42"/>
    </row>
    <row r="572" spans="1:5" ht="12.75" customHeight="1" x14ac:dyDescent="0.2">
      <c r="A572" s="42"/>
      <c r="B572" s="39"/>
      <c r="C572" s="71"/>
      <c r="D572" s="42"/>
      <c r="E572" s="42"/>
    </row>
    <row r="573" spans="1:5" ht="12.75" customHeight="1" x14ac:dyDescent="0.2">
      <c r="A573" s="42"/>
      <c r="B573" s="39"/>
      <c r="C573" s="71"/>
      <c r="D573" s="42"/>
      <c r="E573" s="42"/>
    </row>
    <row r="574" spans="1:5" ht="12.75" customHeight="1" x14ac:dyDescent="0.2">
      <c r="A574" s="42"/>
      <c r="B574" s="39"/>
      <c r="C574" s="71"/>
      <c r="D574" s="42"/>
      <c r="E574" s="42"/>
    </row>
    <row r="575" spans="1:5" ht="12.75" customHeight="1" x14ac:dyDescent="0.2">
      <c r="A575" s="42"/>
      <c r="B575" s="39"/>
      <c r="C575" s="71"/>
      <c r="D575" s="42"/>
      <c r="E575" s="42"/>
    </row>
    <row r="576" spans="1:5" ht="12.75" customHeight="1" x14ac:dyDescent="0.2">
      <c r="A576" s="42"/>
      <c r="B576" s="39"/>
      <c r="C576" s="71"/>
      <c r="D576" s="42"/>
      <c r="E576" s="42"/>
    </row>
    <row r="577" spans="1:5" ht="12.75" customHeight="1" x14ac:dyDescent="0.2">
      <c r="A577" s="42"/>
      <c r="B577" s="39"/>
      <c r="C577" s="71"/>
      <c r="D577" s="42"/>
      <c r="E577" s="42"/>
    </row>
    <row r="578" spans="1:5" ht="12.75" customHeight="1" x14ac:dyDescent="0.2">
      <c r="A578" s="42"/>
      <c r="B578" s="39"/>
      <c r="C578" s="71"/>
      <c r="D578" s="42"/>
      <c r="E578" s="42"/>
    </row>
    <row r="579" spans="1:5" ht="12.75" customHeight="1" x14ac:dyDescent="0.2">
      <c r="A579" s="42"/>
      <c r="B579" s="39"/>
      <c r="C579" s="71"/>
      <c r="D579" s="42"/>
      <c r="E579" s="42"/>
    </row>
    <row r="580" spans="1:5" ht="12.75" customHeight="1" x14ac:dyDescent="0.2">
      <c r="A580" s="42"/>
      <c r="B580" s="39"/>
      <c r="C580" s="71"/>
      <c r="D580" s="42"/>
      <c r="E580" s="42"/>
    </row>
    <row r="581" spans="1:5" ht="12.75" customHeight="1" x14ac:dyDescent="0.2">
      <c r="A581" s="42"/>
      <c r="B581" s="39"/>
      <c r="C581" s="71"/>
      <c r="D581" s="42"/>
      <c r="E581" s="42"/>
    </row>
    <row r="582" spans="1:5" ht="12.75" customHeight="1" x14ac:dyDescent="0.2">
      <c r="A582" s="42"/>
      <c r="B582" s="39"/>
      <c r="C582" s="71"/>
      <c r="D582" s="42"/>
      <c r="E582" s="42"/>
    </row>
    <row r="583" spans="1:5" ht="12.75" customHeight="1" x14ac:dyDescent="0.2">
      <c r="A583" s="42"/>
      <c r="B583" s="39"/>
      <c r="C583" s="71"/>
      <c r="D583" s="42"/>
      <c r="E583" s="42"/>
    </row>
    <row r="584" spans="1:5" ht="12.75" customHeight="1" x14ac:dyDescent="0.2">
      <c r="A584" s="42"/>
      <c r="B584" s="39"/>
      <c r="C584" s="71"/>
      <c r="D584" s="42"/>
      <c r="E584" s="42"/>
    </row>
    <row r="585" spans="1:5" ht="12.75" customHeight="1" x14ac:dyDescent="0.2">
      <c r="A585" s="42"/>
      <c r="B585" s="39"/>
      <c r="C585" s="71"/>
      <c r="D585" s="42"/>
      <c r="E585" s="42"/>
    </row>
    <row r="586" spans="1:5" ht="12.75" customHeight="1" x14ac:dyDescent="0.2">
      <c r="A586" s="42"/>
      <c r="B586" s="39"/>
      <c r="C586" s="71"/>
      <c r="D586" s="42"/>
      <c r="E586" s="42"/>
    </row>
    <row r="587" spans="1:5" ht="12.75" customHeight="1" x14ac:dyDescent="0.2">
      <c r="A587" s="42"/>
      <c r="B587" s="39"/>
      <c r="C587" s="71"/>
      <c r="D587" s="42"/>
      <c r="E587" s="42"/>
    </row>
    <row r="588" spans="1:5" ht="12.75" customHeight="1" x14ac:dyDescent="0.2">
      <c r="A588" s="42"/>
      <c r="B588" s="39"/>
      <c r="C588" s="71"/>
      <c r="D588" s="42"/>
      <c r="E588" s="42"/>
    </row>
    <row r="589" spans="1:5" ht="12.75" customHeight="1" x14ac:dyDescent="0.2">
      <c r="A589" s="42"/>
      <c r="B589" s="39"/>
      <c r="C589" s="71"/>
      <c r="D589" s="42"/>
      <c r="E589" s="42"/>
    </row>
    <row r="590" spans="1:5" ht="12.75" customHeight="1" x14ac:dyDescent="0.2">
      <c r="A590" s="42"/>
      <c r="B590" s="39"/>
      <c r="C590" s="71"/>
      <c r="D590" s="42"/>
      <c r="E590" s="42"/>
    </row>
    <row r="591" spans="1:5" ht="12.75" customHeight="1" x14ac:dyDescent="0.2">
      <c r="A591" s="42"/>
      <c r="B591" s="39"/>
      <c r="C591" s="71"/>
      <c r="D591" s="42"/>
      <c r="E591" s="42"/>
    </row>
    <row r="592" spans="1:5" ht="12.75" customHeight="1" x14ac:dyDescent="0.2">
      <c r="A592" s="42"/>
      <c r="B592" s="39"/>
      <c r="C592" s="71"/>
      <c r="D592" s="42"/>
      <c r="E592" s="42"/>
    </row>
    <row r="593" spans="1:5" ht="12.75" customHeight="1" x14ac:dyDescent="0.2">
      <c r="A593" s="42"/>
      <c r="B593" s="39"/>
      <c r="C593" s="71"/>
      <c r="D593" s="42"/>
      <c r="E593" s="42"/>
    </row>
    <row r="594" spans="1:5" ht="12.75" customHeight="1" x14ac:dyDescent="0.2">
      <c r="A594" s="42"/>
      <c r="B594" s="39"/>
      <c r="C594" s="71"/>
      <c r="D594" s="42"/>
      <c r="E594" s="42"/>
    </row>
    <row r="595" spans="1:5" ht="12.75" customHeight="1" x14ac:dyDescent="0.2">
      <c r="A595" s="42"/>
      <c r="B595" s="39"/>
      <c r="C595" s="71"/>
      <c r="D595" s="42"/>
      <c r="E595" s="42"/>
    </row>
    <row r="596" spans="1:5" ht="12.75" customHeight="1" x14ac:dyDescent="0.2">
      <c r="A596" s="42"/>
      <c r="B596" s="39"/>
      <c r="C596" s="71"/>
      <c r="D596" s="42"/>
      <c r="E596" s="42"/>
    </row>
    <row r="597" spans="1:5" ht="12.75" customHeight="1" x14ac:dyDescent="0.2">
      <c r="A597" s="42"/>
      <c r="B597" s="39"/>
      <c r="C597" s="71"/>
      <c r="D597" s="42"/>
      <c r="E597" s="42"/>
    </row>
    <row r="598" spans="1:5" ht="12.75" customHeight="1" x14ac:dyDescent="0.2">
      <c r="A598" s="42"/>
      <c r="B598" s="39"/>
      <c r="C598" s="71"/>
      <c r="D598" s="42"/>
      <c r="E598" s="42"/>
    </row>
    <row r="599" spans="1:5" ht="12.75" customHeight="1" x14ac:dyDescent="0.2">
      <c r="A599" s="42"/>
      <c r="B599" s="39"/>
      <c r="C599" s="71"/>
      <c r="D599" s="42"/>
      <c r="E599" s="42"/>
    </row>
    <row r="600" spans="1:5" ht="12.75" customHeight="1" x14ac:dyDescent="0.2">
      <c r="A600" s="42"/>
      <c r="B600" s="39"/>
      <c r="C600" s="71"/>
      <c r="D600" s="42"/>
      <c r="E600" s="42"/>
    </row>
    <row r="601" spans="1:5" ht="12.75" customHeight="1" x14ac:dyDescent="0.2">
      <c r="A601" s="42"/>
      <c r="B601" s="39"/>
      <c r="C601" s="71"/>
      <c r="D601" s="42"/>
      <c r="E601" s="42"/>
    </row>
    <row r="602" spans="1:5" ht="12.75" customHeight="1" x14ac:dyDescent="0.2">
      <c r="A602" s="42"/>
      <c r="B602" s="39"/>
      <c r="C602" s="71"/>
      <c r="D602" s="42"/>
      <c r="E602" s="42"/>
    </row>
    <row r="603" spans="1:5" ht="12.75" customHeight="1" x14ac:dyDescent="0.2">
      <c r="A603" s="42"/>
      <c r="B603" s="39"/>
      <c r="C603" s="71"/>
      <c r="D603" s="42"/>
      <c r="E603" s="42"/>
    </row>
    <row r="604" spans="1:5" ht="12.75" customHeight="1" x14ac:dyDescent="0.2">
      <c r="A604" s="42"/>
      <c r="B604" s="39"/>
      <c r="C604" s="71"/>
      <c r="D604" s="42"/>
      <c r="E604" s="42"/>
    </row>
    <row r="605" spans="1:5" ht="12.75" customHeight="1" x14ac:dyDescent="0.2">
      <c r="A605" s="42"/>
      <c r="B605" s="39"/>
      <c r="C605" s="71"/>
      <c r="D605" s="42"/>
      <c r="E605" s="42"/>
    </row>
    <row r="606" spans="1:5" ht="12.75" customHeight="1" x14ac:dyDescent="0.2">
      <c r="A606" s="42"/>
      <c r="B606" s="39"/>
      <c r="C606" s="71"/>
      <c r="D606" s="42"/>
      <c r="E606" s="42"/>
    </row>
    <row r="607" spans="1:5" ht="12.75" customHeight="1" x14ac:dyDescent="0.2">
      <c r="A607" s="42"/>
      <c r="B607" s="39"/>
      <c r="C607" s="71"/>
      <c r="D607" s="42"/>
      <c r="E607" s="42"/>
    </row>
    <row r="608" spans="1:5" ht="12.75" customHeight="1" x14ac:dyDescent="0.2">
      <c r="A608" s="42"/>
      <c r="B608" s="39"/>
      <c r="C608" s="71"/>
      <c r="D608" s="42"/>
      <c r="E608" s="42"/>
    </row>
    <row r="609" spans="1:5" ht="12.75" customHeight="1" x14ac:dyDescent="0.2">
      <c r="A609" s="42"/>
      <c r="B609" s="39"/>
      <c r="C609" s="71"/>
      <c r="D609" s="42"/>
      <c r="E609" s="42"/>
    </row>
    <row r="610" spans="1:5" ht="12.75" customHeight="1" x14ac:dyDescent="0.2">
      <c r="A610" s="42"/>
      <c r="B610" s="39"/>
      <c r="C610" s="41"/>
      <c r="D610" s="42"/>
      <c r="E610" s="42"/>
    </row>
    <row r="611" spans="1:5" ht="12.75" customHeight="1" x14ac:dyDescent="0.2">
      <c r="A611" s="42"/>
      <c r="B611" s="39"/>
      <c r="C611" s="41"/>
      <c r="D611" s="42"/>
      <c r="E611" s="42"/>
    </row>
    <row r="612" spans="1:5" ht="12.75" customHeight="1" x14ac:dyDescent="0.2">
      <c r="A612" s="42"/>
      <c r="B612" s="39"/>
      <c r="C612" s="41"/>
      <c r="D612" s="42"/>
      <c r="E612" s="42"/>
    </row>
    <row r="613" spans="1:5" ht="12.75" customHeight="1" x14ac:dyDescent="0.2">
      <c r="A613" s="42"/>
      <c r="B613" s="39"/>
      <c r="C613" s="41"/>
      <c r="D613" s="42"/>
      <c r="E613" s="42"/>
    </row>
    <row r="614" spans="1:5" ht="12.75" customHeight="1" x14ac:dyDescent="0.2">
      <c r="A614" s="42"/>
      <c r="B614" s="39"/>
      <c r="C614" s="41"/>
      <c r="D614" s="42"/>
      <c r="E614" s="42"/>
    </row>
    <row r="615" spans="1:5" ht="12.75" customHeight="1" x14ac:dyDescent="0.2">
      <c r="A615" s="42"/>
      <c r="B615" s="39"/>
      <c r="C615" s="41"/>
      <c r="D615" s="42"/>
      <c r="E615" s="42"/>
    </row>
    <row r="616" spans="1:5" ht="12.75" customHeight="1" x14ac:dyDescent="0.2">
      <c r="A616" s="42"/>
      <c r="B616" s="39"/>
      <c r="C616" s="41"/>
      <c r="D616" s="42"/>
      <c r="E616" s="42"/>
    </row>
    <row r="617" spans="1:5" ht="12.75" customHeight="1" x14ac:dyDescent="0.2">
      <c r="A617" s="42"/>
      <c r="B617" s="39"/>
      <c r="C617" s="41"/>
      <c r="D617" s="42"/>
      <c r="E617" s="42"/>
    </row>
    <row r="618" spans="1:5" ht="12.75" customHeight="1" x14ac:dyDescent="0.2">
      <c r="A618" s="42"/>
      <c r="B618" s="39"/>
      <c r="C618" s="41"/>
      <c r="D618" s="42"/>
      <c r="E618" s="42"/>
    </row>
    <row r="619" spans="1:5" ht="12.75" customHeight="1" x14ac:dyDescent="0.2">
      <c r="A619" s="42"/>
      <c r="B619" s="39"/>
      <c r="C619" s="41"/>
      <c r="D619" s="42"/>
      <c r="E619" s="42"/>
    </row>
    <row r="620" spans="1:5" ht="12.75" customHeight="1" x14ac:dyDescent="0.2">
      <c r="A620" s="42"/>
      <c r="B620" s="39"/>
      <c r="C620" s="41"/>
      <c r="D620" s="42"/>
    </row>
    <row r="621" spans="1:5" ht="12.75" customHeight="1" x14ac:dyDescent="0.2">
      <c r="A621" s="42"/>
      <c r="B621" s="39"/>
      <c r="C621" s="41"/>
      <c r="D621" s="42"/>
    </row>
    <row r="622" spans="1:5" ht="12.75" customHeight="1" x14ac:dyDescent="0.2">
      <c r="A622" s="42"/>
      <c r="B622" s="39"/>
      <c r="C622" s="41"/>
      <c r="D622" s="42"/>
    </row>
    <row r="623" spans="1:5" ht="12.75" customHeight="1" x14ac:dyDescent="0.2">
      <c r="A623" s="42"/>
      <c r="B623" s="39"/>
      <c r="C623" s="41"/>
      <c r="D623" s="42"/>
    </row>
    <row r="624" spans="1:5" ht="12.75" customHeight="1" x14ac:dyDescent="0.2">
      <c r="A624" s="42"/>
      <c r="B624" s="39"/>
      <c r="C624" s="41"/>
      <c r="D624" s="42"/>
    </row>
    <row r="625" spans="1:4" ht="12.75" customHeight="1" x14ac:dyDescent="0.2">
      <c r="A625" s="42"/>
      <c r="B625" s="39"/>
      <c r="C625" s="41"/>
      <c r="D625" s="42"/>
    </row>
    <row r="626" spans="1:4" ht="12.75" customHeight="1" x14ac:dyDescent="0.2">
      <c r="A626" s="42"/>
      <c r="B626" s="39"/>
      <c r="C626" s="41"/>
      <c r="D626" s="42"/>
    </row>
    <row r="627" spans="1:4" ht="12.75" customHeight="1" x14ac:dyDescent="0.2">
      <c r="A627" s="42"/>
      <c r="B627" s="39"/>
      <c r="C627" s="41"/>
      <c r="D627" s="42"/>
    </row>
    <row r="628" spans="1:4" ht="12.75" customHeight="1" x14ac:dyDescent="0.2">
      <c r="A628" s="42"/>
      <c r="B628" s="39"/>
      <c r="C628" s="41"/>
      <c r="D628" s="42"/>
    </row>
    <row r="629" spans="1:4" ht="12.75" customHeight="1" x14ac:dyDescent="0.2">
      <c r="A629" s="42"/>
      <c r="B629" s="39"/>
      <c r="C629" s="41"/>
      <c r="D629" s="42"/>
    </row>
    <row r="630" spans="1:4" ht="12.75" customHeight="1" x14ac:dyDescent="0.2">
      <c r="A630" s="42"/>
      <c r="B630" s="39"/>
      <c r="C630" s="41"/>
      <c r="D630" s="42"/>
    </row>
    <row r="631" spans="1:4" ht="12.75" customHeight="1" x14ac:dyDescent="0.2">
      <c r="A631" s="42"/>
      <c r="B631" s="39"/>
      <c r="C631" s="41"/>
      <c r="D631" s="42"/>
    </row>
    <row r="632" spans="1:4" ht="12.75" customHeight="1" x14ac:dyDescent="0.2">
      <c r="A632" s="42"/>
      <c r="B632" s="39"/>
      <c r="C632" s="41"/>
      <c r="D632" s="42"/>
    </row>
    <row r="633" spans="1:4" ht="12.75" customHeight="1" x14ac:dyDescent="0.2">
      <c r="A633" s="42"/>
      <c r="B633" s="39"/>
      <c r="C633" s="41"/>
      <c r="D633" s="42"/>
    </row>
    <row r="634" spans="1:4" ht="12.75" customHeight="1" x14ac:dyDescent="0.2">
      <c r="A634" s="42"/>
      <c r="B634" s="39"/>
      <c r="C634" s="41"/>
      <c r="D634" s="42"/>
    </row>
    <row r="635" spans="1:4" ht="12.75" customHeight="1" x14ac:dyDescent="0.2">
      <c r="A635" s="42"/>
      <c r="B635" s="39"/>
      <c r="C635" s="41"/>
      <c r="D635" s="42"/>
    </row>
    <row r="636" spans="1:4" ht="12.75" customHeight="1" x14ac:dyDescent="0.2">
      <c r="A636" s="42"/>
      <c r="B636" s="39"/>
      <c r="C636" s="41"/>
      <c r="D636" s="42"/>
    </row>
    <row r="637" spans="1:4" ht="12.75" customHeight="1" x14ac:dyDescent="0.2">
      <c r="A637" s="42"/>
      <c r="B637" s="39"/>
      <c r="C637" s="41"/>
      <c r="D637" s="42"/>
    </row>
    <row r="638" spans="1:4" ht="12.75" customHeight="1" x14ac:dyDescent="0.2">
      <c r="A638" s="42"/>
      <c r="B638" s="39"/>
      <c r="C638" s="41"/>
      <c r="D638" s="42"/>
    </row>
    <row r="639" spans="1:4" ht="12.75" customHeight="1" x14ac:dyDescent="0.2">
      <c r="A639" s="42"/>
      <c r="B639" s="39"/>
      <c r="C639" s="41"/>
      <c r="D639" s="42"/>
    </row>
    <row r="640" spans="1:4" ht="12.75" customHeight="1" x14ac:dyDescent="0.2">
      <c r="A640" s="42"/>
      <c r="B640" s="39"/>
      <c r="C640" s="41"/>
      <c r="D640" s="42"/>
    </row>
    <row r="641" spans="1:4" ht="12.75" customHeight="1" x14ac:dyDescent="0.2">
      <c r="A641" s="42"/>
      <c r="B641" s="39"/>
      <c r="C641" s="41"/>
      <c r="D641" s="42"/>
    </row>
    <row r="642" spans="1:4" ht="12.75" customHeight="1" x14ac:dyDescent="0.2">
      <c r="A642" s="42"/>
      <c r="B642" s="39"/>
      <c r="C642" s="41"/>
      <c r="D642" s="42"/>
    </row>
    <row r="643" spans="1:4" ht="12.75" customHeight="1" x14ac:dyDescent="0.2">
      <c r="A643" s="42"/>
      <c r="B643" s="39"/>
      <c r="C643" s="41"/>
      <c r="D643" s="42"/>
    </row>
    <row r="644" spans="1:4" ht="12.75" customHeight="1" x14ac:dyDescent="0.2">
      <c r="A644" s="42"/>
      <c r="B644" s="39"/>
      <c r="C644" s="41"/>
      <c r="D644" s="42"/>
    </row>
    <row r="645" spans="1:4" ht="12.75" customHeight="1" x14ac:dyDescent="0.2">
      <c r="A645" s="42"/>
      <c r="B645" s="39"/>
      <c r="C645" s="41"/>
      <c r="D645" s="42"/>
    </row>
    <row r="646" spans="1:4" ht="12.75" customHeight="1" x14ac:dyDescent="0.2">
      <c r="A646" s="42"/>
      <c r="B646" s="39"/>
      <c r="C646" s="41"/>
      <c r="D646" s="42"/>
    </row>
    <row r="647" spans="1:4" ht="12.75" customHeight="1" x14ac:dyDescent="0.2">
      <c r="A647" s="42"/>
      <c r="B647" s="39"/>
      <c r="C647" s="41"/>
      <c r="D647" s="42"/>
    </row>
    <row r="648" spans="1:4" ht="12.75" customHeight="1" x14ac:dyDescent="0.2">
      <c r="A648" s="42"/>
      <c r="B648" s="39"/>
      <c r="C648" s="41"/>
      <c r="D648" s="42"/>
    </row>
    <row r="649" spans="1:4" ht="12.75" customHeight="1" x14ac:dyDescent="0.2">
      <c r="A649" s="42"/>
      <c r="B649" s="39"/>
      <c r="C649" s="41"/>
      <c r="D649" s="42"/>
    </row>
    <row r="650" spans="1:4" ht="12.75" customHeight="1" x14ac:dyDescent="0.2">
      <c r="A650" s="42"/>
      <c r="B650" s="39"/>
      <c r="C650" s="41"/>
      <c r="D650" s="42"/>
    </row>
    <row r="651" spans="1:4" ht="12.75" customHeight="1" x14ac:dyDescent="0.2">
      <c r="A651" s="42"/>
      <c r="B651" s="39"/>
      <c r="C651" s="41"/>
      <c r="D651" s="42"/>
    </row>
    <row r="652" spans="1:4" ht="12.75" customHeight="1" x14ac:dyDescent="0.2">
      <c r="A652" s="42"/>
      <c r="B652" s="39"/>
      <c r="C652" s="41"/>
      <c r="D652" s="42"/>
    </row>
    <row r="653" spans="1:4" ht="12.75" customHeight="1" x14ac:dyDescent="0.2">
      <c r="A653" s="42"/>
      <c r="B653" s="39"/>
      <c r="C653" s="41"/>
      <c r="D653" s="42"/>
    </row>
    <row r="654" spans="1:4" ht="12.75" customHeight="1" x14ac:dyDescent="0.2">
      <c r="A654" s="42"/>
      <c r="B654" s="39"/>
      <c r="C654" s="41"/>
      <c r="D654" s="42"/>
    </row>
    <row r="655" spans="1:4" ht="12.75" customHeight="1" x14ac:dyDescent="0.2">
      <c r="A655" s="42"/>
      <c r="B655" s="39"/>
      <c r="C655" s="41"/>
      <c r="D655" s="42"/>
    </row>
    <row r="656" spans="1:4" ht="12.75" customHeight="1" x14ac:dyDescent="0.2">
      <c r="A656" s="42"/>
      <c r="B656" s="39"/>
      <c r="C656" s="41"/>
      <c r="D656" s="42"/>
    </row>
    <row r="657" spans="1:4" x14ac:dyDescent="0.2">
      <c r="A657" s="42"/>
      <c r="B657" s="39"/>
      <c r="C657" s="41"/>
      <c r="D657" s="42"/>
    </row>
    <row r="658" spans="1:4" x14ac:dyDescent="0.2">
      <c r="A658" s="42"/>
      <c r="B658" s="39"/>
      <c r="C658" s="41"/>
      <c r="D658" s="42"/>
    </row>
    <row r="659" spans="1:4" x14ac:dyDescent="0.2">
      <c r="A659" s="42"/>
      <c r="B659" s="39"/>
      <c r="C659" s="41"/>
      <c r="D659" s="42"/>
    </row>
    <row r="660" spans="1:4" x14ac:dyDescent="0.2">
      <c r="A660" s="42"/>
      <c r="B660" s="39"/>
      <c r="C660" s="41"/>
      <c r="D660" s="42"/>
    </row>
    <row r="661" spans="1:4" x14ac:dyDescent="0.2">
      <c r="A661" s="42"/>
      <c r="B661" s="39"/>
      <c r="C661" s="41"/>
      <c r="D661" s="42"/>
    </row>
    <row r="662" spans="1:4" x14ac:dyDescent="0.2">
      <c r="A662" s="42"/>
      <c r="B662" s="39"/>
      <c r="C662" s="41"/>
      <c r="D662" s="42"/>
    </row>
    <row r="663" spans="1:4" x14ac:dyDescent="0.2">
      <c r="A663" s="42"/>
      <c r="B663" s="39"/>
      <c r="C663" s="41"/>
      <c r="D663" s="42"/>
    </row>
    <row r="664" spans="1:4" x14ac:dyDescent="0.2">
      <c r="A664" s="42"/>
      <c r="B664" s="39"/>
      <c r="C664" s="41"/>
      <c r="D664" s="42"/>
    </row>
    <row r="665" spans="1:4" x14ac:dyDescent="0.2">
      <c r="A665" s="42"/>
      <c r="B665" s="39"/>
      <c r="C665" s="41"/>
      <c r="D665" s="42"/>
    </row>
    <row r="666" spans="1:4" x14ac:dyDescent="0.2">
      <c r="A666" s="42"/>
      <c r="B666" s="39"/>
      <c r="C666" s="41"/>
      <c r="D666" s="42"/>
    </row>
    <row r="667" spans="1:4" x14ac:dyDescent="0.2">
      <c r="A667" s="42"/>
      <c r="B667" s="39"/>
      <c r="C667" s="41"/>
      <c r="D667" s="42"/>
    </row>
    <row r="668" spans="1:4" x14ac:dyDescent="0.2">
      <c r="A668" s="42"/>
      <c r="B668" s="39"/>
      <c r="C668" s="41"/>
      <c r="D668" s="42"/>
    </row>
    <row r="669" spans="1:4" x14ac:dyDescent="0.2">
      <c r="A669" s="42"/>
      <c r="B669" s="39"/>
      <c r="C669" s="41"/>
      <c r="D669" s="42"/>
    </row>
    <row r="670" spans="1:4" x14ac:dyDescent="0.2">
      <c r="A670" s="42"/>
      <c r="B670" s="39"/>
      <c r="C670" s="41"/>
      <c r="D670" s="42"/>
    </row>
    <row r="671" spans="1:4" x14ac:dyDescent="0.2">
      <c r="A671" s="42"/>
      <c r="B671" s="39"/>
      <c r="C671" s="41"/>
      <c r="D671" s="42"/>
    </row>
    <row r="672" spans="1:4" x14ac:dyDescent="0.2">
      <c r="A672" s="42"/>
      <c r="B672" s="39"/>
      <c r="C672" s="41"/>
      <c r="D672" s="42"/>
    </row>
    <row r="673" spans="1:4" x14ac:dyDescent="0.2">
      <c r="A673" s="42"/>
      <c r="B673" s="39"/>
      <c r="C673" s="41"/>
      <c r="D673" s="42"/>
    </row>
    <row r="674" spans="1:4" x14ac:dyDescent="0.2">
      <c r="A674" s="42"/>
      <c r="B674" s="39"/>
      <c r="C674" s="41"/>
      <c r="D674" s="42"/>
    </row>
    <row r="675" spans="1:4" x14ac:dyDescent="0.2">
      <c r="A675" s="42"/>
      <c r="B675" s="39"/>
      <c r="C675" s="41"/>
      <c r="D675" s="42"/>
    </row>
    <row r="676" spans="1:4" x14ac:dyDescent="0.2">
      <c r="A676" s="42"/>
      <c r="B676" s="39"/>
      <c r="C676" s="41"/>
      <c r="D676" s="42"/>
    </row>
    <row r="677" spans="1:4" x14ac:dyDescent="0.2">
      <c r="A677" s="42"/>
      <c r="B677" s="39"/>
      <c r="C677" s="41"/>
      <c r="D677" s="42"/>
    </row>
    <row r="678" spans="1:4" x14ac:dyDescent="0.2">
      <c r="A678" s="42"/>
      <c r="B678" s="39"/>
      <c r="C678" s="41"/>
      <c r="D678" s="42"/>
    </row>
    <row r="679" spans="1:4" x14ac:dyDescent="0.2">
      <c r="A679" s="42"/>
      <c r="B679" s="39"/>
      <c r="C679" s="41"/>
      <c r="D679" s="42"/>
    </row>
    <row r="680" spans="1:4" x14ac:dyDescent="0.2">
      <c r="B680" s="39"/>
    </row>
    <row r="681" spans="1:4" x14ac:dyDescent="0.2">
      <c r="B681" s="39"/>
    </row>
    <row r="682" spans="1:4" x14ac:dyDescent="0.2">
      <c r="B682" s="39"/>
    </row>
    <row r="683" spans="1:4" x14ac:dyDescent="0.2">
      <c r="B683" s="11"/>
    </row>
    <row r="684" spans="1:4" x14ac:dyDescent="0.2">
      <c r="B684" s="11"/>
    </row>
    <row r="685" spans="1:4" x14ac:dyDescent="0.2">
      <c r="B685" s="11"/>
    </row>
    <row r="686" spans="1:4" x14ac:dyDescent="0.2">
      <c r="B686" s="11"/>
    </row>
    <row r="687" spans="1:4" x14ac:dyDescent="0.2">
      <c r="B687" s="11"/>
    </row>
    <row r="688" spans="1:4" x14ac:dyDescent="0.2">
      <c r="B688" s="11"/>
    </row>
    <row r="689" spans="2:3" x14ac:dyDescent="0.2">
      <c r="B689" s="11"/>
    </row>
    <row r="690" spans="2:3" x14ac:dyDescent="0.2">
      <c r="B690" s="11"/>
    </row>
    <row r="691" spans="2:3" x14ac:dyDescent="0.2">
      <c r="B691" s="11"/>
    </row>
    <row r="692" spans="2:3" x14ac:dyDescent="0.2">
      <c r="B692" s="11"/>
    </row>
    <row r="693" spans="2:3" x14ac:dyDescent="0.2">
      <c r="B693" s="11"/>
    </row>
    <row r="694" spans="2:3" x14ac:dyDescent="0.2">
      <c r="B694" s="11"/>
      <c r="C694" s="44"/>
    </row>
    <row r="695" spans="2:3" x14ac:dyDescent="0.2">
      <c r="B695" s="11"/>
      <c r="C695" s="44"/>
    </row>
    <row r="696" spans="2:3" x14ac:dyDescent="0.2">
      <c r="B696" s="11"/>
      <c r="C696" s="44"/>
    </row>
    <row r="697" spans="2:3" x14ac:dyDescent="0.2">
      <c r="B697" s="11"/>
      <c r="C697" s="44"/>
    </row>
    <row r="698" spans="2:3" x14ac:dyDescent="0.2">
      <c r="B698" s="11"/>
      <c r="C698" s="44"/>
    </row>
    <row r="699" spans="2:3" x14ac:dyDescent="0.2">
      <c r="B699" s="11"/>
      <c r="C699" s="44"/>
    </row>
    <row r="700" spans="2:3" x14ac:dyDescent="0.2">
      <c r="B700" s="11"/>
      <c r="C700" s="44"/>
    </row>
    <row r="701" spans="2:3" x14ac:dyDescent="0.2">
      <c r="B701" s="11"/>
      <c r="C701" s="44"/>
    </row>
    <row r="702" spans="2:3" x14ac:dyDescent="0.2">
      <c r="B702" s="11"/>
      <c r="C702" s="44"/>
    </row>
    <row r="703" spans="2:3" x14ac:dyDescent="0.2">
      <c r="B703" s="11"/>
      <c r="C703" s="44"/>
    </row>
    <row r="704" spans="2:3" x14ac:dyDescent="0.2">
      <c r="B704" s="11"/>
      <c r="C704" s="44"/>
    </row>
    <row r="705" spans="2:3" x14ac:dyDescent="0.2">
      <c r="B705" s="11"/>
      <c r="C705" s="44"/>
    </row>
    <row r="706" spans="2:3" x14ac:dyDescent="0.2">
      <c r="B706" s="11"/>
      <c r="C706" s="44"/>
    </row>
    <row r="707" spans="2:3" x14ac:dyDescent="0.2">
      <c r="B707" s="11"/>
      <c r="C707" s="44"/>
    </row>
    <row r="708" spans="2:3" x14ac:dyDescent="0.2">
      <c r="B708" s="11"/>
      <c r="C708" s="44"/>
    </row>
    <row r="709" spans="2:3" x14ac:dyDescent="0.2">
      <c r="B709" s="11"/>
      <c r="C709" s="44"/>
    </row>
    <row r="710" spans="2:3" x14ac:dyDescent="0.2">
      <c r="B710" s="11"/>
      <c r="C710" s="44"/>
    </row>
    <row r="711" spans="2:3" x14ac:dyDescent="0.2">
      <c r="B711" s="11"/>
      <c r="C711" s="44"/>
    </row>
    <row r="712" spans="2:3" x14ac:dyDescent="0.2">
      <c r="B712" s="11"/>
      <c r="C712" s="44"/>
    </row>
    <row r="713" spans="2:3" x14ac:dyDescent="0.2">
      <c r="B713" s="11"/>
      <c r="C713" s="44"/>
    </row>
    <row r="714" spans="2:3" x14ac:dyDescent="0.2">
      <c r="B714" s="11"/>
      <c r="C714" s="44"/>
    </row>
    <row r="715" spans="2:3" x14ac:dyDescent="0.2">
      <c r="B715" s="11"/>
      <c r="C715" s="44"/>
    </row>
    <row r="716" spans="2:3" x14ac:dyDescent="0.2">
      <c r="B716" s="11"/>
      <c r="C716" s="44"/>
    </row>
    <row r="717" spans="2:3" x14ac:dyDescent="0.2">
      <c r="B717" s="11"/>
      <c r="C717" s="44"/>
    </row>
    <row r="718" spans="2:3" x14ac:dyDescent="0.2">
      <c r="B718" s="11"/>
      <c r="C718" s="44"/>
    </row>
    <row r="719" spans="2:3" x14ac:dyDescent="0.2">
      <c r="B719" s="11"/>
      <c r="C719" s="44"/>
    </row>
    <row r="720" spans="2:3" x14ac:dyDescent="0.2">
      <c r="B720" s="11"/>
      <c r="C720" s="44"/>
    </row>
    <row r="721" spans="2:3" x14ac:dyDescent="0.2">
      <c r="B721" s="11"/>
      <c r="C721" s="44"/>
    </row>
    <row r="722" spans="2:3" x14ac:dyDescent="0.2">
      <c r="B722" s="11"/>
      <c r="C722" s="44"/>
    </row>
    <row r="723" spans="2:3" x14ac:dyDescent="0.2">
      <c r="B723" s="11"/>
      <c r="C723" s="44"/>
    </row>
    <row r="724" spans="2:3" x14ac:dyDescent="0.2">
      <c r="B724" s="11"/>
      <c r="C724" s="44"/>
    </row>
    <row r="725" spans="2:3" x14ac:dyDescent="0.2">
      <c r="B725" s="11"/>
      <c r="C725" s="44"/>
    </row>
    <row r="726" spans="2:3" x14ac:dyDescent="0.2">
      <c r="B726" s="11"/>
      <c r="C726" s="44"/>
    </row>
    <row r="727" spans="2:3" x14ac:dyDescent="0.2">
      <c r="B727" s="11"/>
      <c r="C727" s="44"/>
    </row>
    <row r="728" spans="2:3" x14ac:dyDescent="0.2">
      <c r="B728" s="11"/>
      <c r="C728" s="44"/>
    </row>
    <row r="729" spans="2:3" x14ac:dyDescent="0.2">
      <c r="B729" s="11"/>
      <c r="C729" s="44"/>
    </row>
    <row r="730" spans="2:3" x14ac:dyDescent="0.2">
      <c r="B730" s="11"/>
      <c r="C730" s="44"/>
    </row>
    <row r="731" spans="2:3" x14ac:dyDescent="0.2">
      <c r="B731" s="11"/>
      <c r="C731" s="44"/>
    </row>
    <row r="732" spans="2:3" x14ac:dyDescent="0.2">
      <c r="B732" s="11"/>
      <c r="C732" s="44"/>
    </row>
    <row r="733" spans="2:3" x14ac:dyDescent="0.2">
      <c r="B733" s="11"/>
      <c r="C733" s="44"/>
    </row>
    <row r="734" spans="2:3" x14ac:dyDescent="0.2">
      <c r="B734" s="11"/>
      <c r="C734" s="44"/>
    </row>
    <row r="735" spans="2:3" x14ac:dyDescent="0.2">
      <c r="B735" s="11"/>
      <c r="C735" s="44"/>
    </row>
    <row r="736" spans="2:3" x14ac:dyDescent="0.2">
      <c r="B736" s="11"/>
      <c r="C736" s="44"/>
    </row>
    <row r="737" spans="2:3" x14ac:dyDescent="0.2">
      <c r="B737" s="11"/>
      <c r="C737" s="44"/>
    </row>
    <row r="738" spans="2:3" x14ac:dyDescent="0.2">
      <c r="B738" s="11"/>
      <c r="C738" s="44"/>
    </row>
    <row r="739" spans="2:3" x14ac:dyDescent="0.2">
      <c r="B739" s="11"/>
      <c r="C739" s="44"/>
    </row>
    <row r="740" spans="2:3" x14ac:dyDescent="0.2">
      <c r="B740" s="11"/>
      <c r="C740" s="44"/>
    </row>
    <row r="741" spans="2:3" x14ac:dyDescent="0.2">
      <c r="B741" s="11"/>
      <c r="C741" s="44"/>
    </row>
    <row r="742" spans="2:3" x14ac:dyDescent="0.2">
      <c r="B742" s="11"/>
      <c r="C742" s="44"/>
    </row>
    <row r="743" spans="2:3" x14ac:dyDescent="0.2">
      <c r="B743" s="11"/>
      <c r="C743" s="44"/>
    </row>
    <row r="744" spans="2:3" x14ac:dyDescent="0.2">
      <c r="B744" s="11"/>
      <c r="C744" s="44"/>
    </row>
    <row r="745" spans="2:3" x14ac:dyDescent="0.2">
      <c r="B745" s="11"/>
      <c r="C745" s="44"/>
    </row>
    <row r="746" spans="2:3" x14ac:dyDescent="0.2">
      <c r="B746" s="11"/>
      <c r="C746" s="44"/>
    </row>
    <row r="747" spans="2:3" x14ac:dyDescent="0.2">
      <c r="B747" s="11"/>
      <c r="C747" s="44"/>
    </row>
    <row r="748" spans="2:3" x14ac:dyDescent="0.2">
      <c r="B748" s="11"/>
      <c r="C748" s="44"/>
    </row>
    <row r="749" spans="2:3" x14ac:dyDescent="0.2">
      <c r="B749" s="11"/>
      <c r="C749" s="44"/>
    </row>
    <row r="750" spans="2:3" x14ac:dyDescent="0.2">
      <c r="B750" s="11"/>
      <c r="C750" s="44"/>
    </row>
    <row r="751" spans="2:3" x14ac:dyDescent="0.2">
      <c r="B751" s="11"/>
      <c r="C751" s="44"/>
    </row>
    <row r="752" spans="2:3" x14ac:dyDescent="0.2">
      <c r="B752" s="11"/>
      <c r="C752" s="44"/>
    </row>
    <row r="753" spans="2:3" x14ac:dyDescent="0.2">
      <c r="B753" s="11"/>
      <c r="C753" s="44"/>
    </row>
    <row r="754" spans="2:3" x14ac:dyDescent="0.2">
      <c r="B754" s="11"/>
      <c r="C754" s="44"/>
    </row>
    <row r="755" spans="2:3" x14ac:dyDescent="0.2">
      <c r="B755" s="11"/>
      <c r="C755" s="44"/>
    </row>
    <row r="756" spans="2:3" x14ac:dyDescent="0.2">
      <c r="B756" s="11"/>
      <c r="C756" s="44"/>
    </row>
    <row r="757" spans="2:3" x14ac:dyDescent="0.2">
      <c r="B757" s="11"/>
      <c r="C757" s="44"/>
    </row>
    <row r="758" spans="2:3" x14ac:dyDescent="0.2">
      <c r="B758" s="11"/>
      <c r="C758" s="44"/>
    </row>
    <row r="759" spans="2:3" x14ac:dyDescent="0.2">
      <c r="B759" s="11"/>
      <c r="C759" s="44"/>
    </row>
    <row r="760" spans="2:3" x14ac:dyDescent="0.2">
      <c r="B760" s="11"/>
      <c r="C760" s="44"/>
    </row>
    <row r="761" spans="2:3" x14ac:dyDescent="0.2">
      <c r="B761" s="11"/>
      <c r="C761" s="44"/>
    </row>
    <row r="762" spans="2:3" x14ac:dyDescent="0.2">
      <c r="B762" s="11"/>
      <c r="C762" s="44"/>
    </row>
    <row r="763" spans="2:3" x14ac:dyDescent="0.2">
      <c r="B763" s="11"/>
      <c r="C763" s="44"/>
    </row>
    <row r="764" spans="2:3" x14ac:dyDescent="0.2">
      <c r="B764" s="11"/>
      <c r="C764" s="44"/>
    </row>
    <row r="765" spans="2:3" x14ac:dyDescent="0.2">
      <c r="B765" s="11"/>
      <c r="C765" s="44"/>
    </row>
    <row r="766" spans="2:3" x14ac:dyDescent="0.2">
      <c r="B766" s="11"/>
      <c r="C766" s="44"/>
    </row>
    <row r="767" spans="2:3" x14ac:dyDescent="0.2">
      <c r="B767" s="11"/>
      <c r="C767" s="44"/>
    </row>
    <row r="768" spans="2:3" x14ac:dyDescent="0.2">
      <c r="B768" s="11"/>
      <c r="C768" s="44"/>
    </row>
    <row r="769" spans="2:3" x14ac:dyDescent="0.2">
      <c r="B769" s="11"/>
      <c r="C769" s="44"/>
    </row>
    <row r="770" spans="2:3" x14ac:dyDescent="0.2">
      <c r="B770" s="11"/>
      <c r="C770" s="44"/>
    </row>
    <row r="771" spans="2:3" x14ac:dyDescent="0.2">
      <c r="B771" s="11"/>
      <c r="C771" s="44"/>
    </row>
    <row r="772" spans="2:3" x14ac:dyDescent="0.2">
      <c r="B772" s="11"/>
      <c r="C772" s="44"/>
    </row>
    <row r="773" spans="2:3" x14ac:dyDescent="0.2">
      <c r="B773" s="11"/>
      <c r="C773" s="44"/>
    </row>
    <row r="774" spans="2:3" x14ac:dyDescent="0.2">
      <c r="B774" s="11"/>
      <c r="C774" s="44"/>
    </row>
    <row r="775" spans="2:3" x14ac:dyDescent="0.2">
      <c r="B775" s="11"/>
      <c r="C775" s="44"/>
    </row>
    <row r="776" spans="2:3" x14ac:dyDescent="0.2">
      <c r="B776" s="11"/>
      <c r="C776" s="44"/>
    </row>
    <row r="777" spans="2:3" x14ac:dyDescent="0.2">
      <c r="B777" s="11"/>
      <c r="C777" s="44"/>
    </row>
    <row r="778" spans="2:3" x14ac:dyDescent="0.2">
      <c r="B778" s="11"/>
      <c r="C778" s="44"/>
    </row>
    <row r="779" spans="2:3" x14ac:dyDescent="0.2">
      <c r="B779" s="11"/>
      <c r="C779" s="44"/>
    </row>
    <row r="780" spans="2:3" x14ac:dyDescent="0.2">
      <c r="B780" s="11"/>
      <c r="C780" s="44"/>
    </row>
    <row r="781" spans="2:3" x14ac:dyDescent="0.2">
      <c r="B781" s="11"/>
      <c r="C781" s="44"/>
    </row>
    <row r="782" spans="2:3" x14ac:dyDescent="0.2">
      <c r="B782" s="11"/>
      <c r="C782" s="44"/>
    </row>
    <row r="783" spans="2:3" x14ac:dyDescent="0.2">
      <c r="B783" s="11"/>
      <c r="C783" s="44"/>
    </row>
    <row r="784" spans="2:3" x14ac:dyDescent="0.2">
      <c r="B784" s="11"/>
      <c r="C784" s="44"/>
    </row>
    <row r="785" spans="2:3" x14ac:dyDescent="0.2">
      <c r="B785" s="11"/>
      <c r="C785" s="44"/>
    </row>
    <row r="786" spans="2:3" x14ac:dyDescent="0.2">
      <c r="B786" s="11"/>
      <c r="C786" s="44"/>
    </row>
    <row r="787" spans="2:3" x14ac:dyDescent="0.2">
      <c r="B787" s="11"/>
      <c r="C787" s="44"/>
    </row>
    <row r="788" spans="2:3" x14ac:dyDescent="0.2">
      <c r="B788" s="11"/>
      <c r="C788" s="44"/>
    </row>
    <row r="789" spans="2:3" x14ac:dyDescent="0.2">
      <c r="B789" s="11"/>
      <c r="C789" s="44"/>
    </row>
    <row r="790" spans="2:3" x14ac:dyDescent="0.2">
      <c r="B790" s="11"/>
      <c r="C790" s="44"/>
    </row>
    <row r="791" spans="2:3" x14ac:dyDescent="0.2">
      <c r="B791" s="11"/>
      <c r="C791" s="44"/>
    </row>
    <row r="792" spans="2:3" x14ac:dyDescent="0.2">
      <c r="B792" s="11"/>
      <c r="C792" s="44"/>
    </row>
    <row r="793" spans="2:3" x14ac:dyDescent="0.2">
      <c r="B793" s="11"/>
      <c r="C793" s="44"/>
    </row>
    <row r="794" spans="2:3" x14ac:dyDescent="0.2">
      <c r="B794" s="11"/>
      <c r="C794" s="44"/>
    </row>
    <row r="795" spans="2:3" x14ac:dyDescent="0.2">
      <c r="B795" s="11"/>
      <c r="C795" s="44"/>
    </row>
    <row r="796" spans="2:3" x14ac:dyDescent="0.2">
      <c r="B796" s="11"/>
      <c r="C796" s="44"/>
    </row>
    <row r="797" spans="2:3" x14ac:dyDescent="0.2">
      <c r="B797" s="11"/>
      <c r="C797" s="44"/>
    </row>
    <row r="798" spans="2:3" x14ac:dyDescent="0.2">
      <c r="B798" s="11"/>
      <c r="C798" s="44"/>
    </row>
    <row r="799" spans="2:3" x14ac:dyDescent="0.2">
      <c r="B799" s="11"/>
      <c r="C799" s="44"/>
    </row>
    <row r="800" spans="2:3" x14ac:dyDescent="0.2">
      <c r="B800" s="11"/>
      <c r="C800" s="44"/>
    </row>
    <row r="801" spans="2:3" x14ac:dyDescent="0.2">
      <c r="B801" s="11"/>
      <c r="C801" s="44"/>
    </row>
    <row r="802" spans="2:3" x14ac:dyDescent="0.2">
      <c r="B802" s="11"/>
      <c r="C802" s="44"/>
    </row>
    <row r="803" spans="2:3" x14ac:dyDescent="0.2">
      <c r="B803" s="11"/>
      <c r="C803" s="44"/>
    </row>
    <row r="804" spans="2:3" x14ac:dyDescent="0.2">
      <c r="B804" s="11"/>
      <c r="C804" s="44"/>
    </row>
    <row r="805" spans="2:3" x14ac:dyDescent="0.2">
      <c r="B805" s="11"/>
      <c r="C805" s="44"/>
    </row>
    <row r="806" spans="2:3" x14ac:dyDescent="0.2">
      <c r="B806" s="11"/>
      <c r="C806" s="44"/>
    </row>
    <row r="807" spans="2:3" x14ac:dyDescent="0.2">
      <c r="B807" s="11"/>
      <c r="C807" s="44"/>
    </row>
    <row r="808" spans="2:3" x14ac:dyDescent="0.2">
      <c r="B808" s="11"/>
      <c r="C808" s="44"/>
    </row>
    <row r="809" spans="2:3" x14ac:dyDescent="0.2">
      <c r="B809" s="11"/>
      <c r="C809" s="44"/>
    </row>
    <row r="810" spans="2:3" x14ac:dyDescent="0.2">
      <c r="B810" s="11"/>
      <c r="C810" s="44"/>
    </row>
    <row r="811" spans="2:3" x14ac:dyDescent="0.2">
      <c r="B811" s="11"/>
      <c r="C811" s="44"/>
    </row>
    <row r="812" spans="2:3" x14ac:dyDescent="0.2">
      <c r="B812" s="11"/>
      <c r="C812" s="44"/>
    </row>
    <row r="813" spans="2:3" x14ac:dyDescent="0.2">
      <c r="B813" s="11"/>
      <c r="C813" s="44"/>
    </row>
    <row r="814" spans="2:3" x14ac:dyDescent="0.2">
      <c r="B814" s="11"/>
      <c r="C814" s="44"/>
    </row>
    <row r="815" spans="2:3" x14ac:dyDescent="0.2">
      <c r="B815" s="11"/>
      <c r="C815" s="44"/>
    </row>
    <row r="816" spans="2:3" x14ac:dyDescent="0.2">
      <c r="B816" s="11"/>
      <c r="C816" s="44"/>
    </row>
    <row r="817" spans="2:3" x14ac:dyDescent="0.2">
      <c r="B817" s="11"/>
      <c r="C817" s="44"/>
    </row>
    <row r="818" spans="2:3" x14ac:dyDescent="0.2">
      <c r="B818" s="11"/>
      <c r="C818" s="44"/>
    </row>
    <row r="819" spans="2:3" x14ac:dyDescent="0.2">
      <c r="B819" s="11"/>
      <c r="C819" s="44"/>
    </row>
    <row r="820" spans="2:3" x14ac:dyDescent="0.2">
      <c r="B820" s="11"/>
      <c r="C820" s="44"/>
    </row>
    <row r="821" spans="2:3" x14ac:dyDescent="0.2">
      <c r="B821" s="11"/>
      <c r="C821" s="44"/>
    </row>
    <row r="822" spans="2:3" x14ac:dyDescent="0.2">
      <c r="B822" s="11"/>
      <c r="C822" s="44"/>
    </row>
    <row r="823" spans="2:3" x14ac:dyDescent="0.2">
      <c r="B823" s="11"/>
      <c r="C823" s="44"/>
    </row>
    <row r="824" spans="2:3" x14ac:dyDescent="0.2">
      <c r="B824" s="11"/>
      <c r="C824" s="44"/>
    </row>
    <row r="825" spans="2:3" x14ac:dyDescent="0.2">
      <c r="B825" s="11"/>
      <c r="C825" s="44"/>
    </row>
    <row r="826" spans="2:3" x14ac:dyDescent="0.2">
      <c r="B826" s="11"/>
      <c r="C826" s="44"/>
    </row>
    <row r="827" spans="2:3" x14ac:dyDescent="0.2">
      <c r="B827" s="11"/>
      <c r="C827" s="44"/>
    </row>
    <row r="828" spans="2:3" x14ac:dyDescent="0.2">
      <c r="B828" s="11"/>
      <c r="C828" s="44"/>
    </row>
    <row r="829" spans="2:3" x14ac:dyDescent="0.2">
      <c r="B829" s="11"/>
      <c r="C829" s="44"/>
    </row>
    <row r="830" spans="2:3" x14ac:dyDescent="0.2">
      <c r="B830" s="11"/>
      <c r="C830" s="44"/>
    </row>
    <row r="831" spans="2:3" x14ac:dyDescent="0.2">
      <c r="B831" s="11"/>
      <c r="C831" s="44"/>
    </row>
    <row r="832" spans="2:3" x14ac:dyDescent="0.2">
      <c r="B832" s="11"/>
      <c r="C832" s="44"/>
    </row>
    <row r="833" spans="2:3" x14ac:dyDescent="0.2">
      <c r="B833" s="11"/>
      <c r="C833" s="44"/>
    </row>
    <row r="834" spans="2:3" x14ac:dyDescent="0.2">
      <c r="B834" s="11"/>
      <c r="C834" s="44"/>
    </row>
    <row r="835" spans="2:3" x14ac:dyDescent="0.2">
      <c r="B835" s="11"/>
      <c r="C835" s="44"/>
    </row>
    <row r="836" spans="2:3" x14ac:dyDescent="0.2">
      <c r="B836" s="11"/>
      <c r="C836" s="44"/>
    </row>
    <row r="837" spans="2:3" x14ac:dyDescent="0.2">
      <c r="B837" s="11"/>
      <c r="C837" s="44"/>
    </row>
    <row r="838" spans="2:3" x14ac:dyDescent="0.2">
      <c r="B838" s="11"/>
      <c r="C838" s="44"/>
    </row>
    <row r="839" spans="2:3" x14ac:dyDescent="0.2">
      <c r="B839" s="11"/>
      <c r="C839" s="44"/>
    </row>
    <row r="840" spans="2:3" x14ac:dyDescent="0.2">
      <c r="B840" s="11"/>
      <c r="C840" s="44"/>
    </row>
    <row r="841" spans="2:3" x14ac:dyDescent="0.2">
      <c r="B841" s="11"/>
      <c r="C841" s="44"/>
    </row>
    <row r="842" spans="2:3" x14ac:dyDescent="0.2">
      <c r="B842" s="11"/>
      <c r="C842" s="44"/>
    </row>
    <row r="843" spans="2:3" x14ac:dyDescent="0.2">
      <c r="B843" s="11"/>
      <c r="C843" s="44"/>
    </row>
    <row r="844" spans="2:3" x14ac:dyDescent="0.2">
      <c r="B844" s="11"/>
      <c r="C844" s="44"/>
    </row>
    <row r="845" spans="2:3" x14ac:dyDescent="0.2">
      <c r="B845" s="11"/>
      <c r="C845" s="44"/>
    </row>
    <row r="846" spans="2:3" x14ac:dyDescent="0.2">
      <c r="B846" s="11"/>
      <c r="C846" s="44"/>
    </row>
    <row r="847" spans="2:3" x14ac:dyDescent="0.2">
      <c r="B847" s="11"/>
      <c r="C847" s="44"/>
    </row>
    <row r="848" spans="2:3" x14ac:dyDescent="0.2">
      <c r="B848" s="11"/>
      <c r="C848" s="44"/>
    </row>
    <row r="849" spans="2:3" x14ac:dyDescent="0.2">
      <c r="B849" s="11"/>
      <c r="C849" s="44"/>
    </row>
    <row r="850" spans="2:3" x14ac:dyDescent="0.2">
      <c r="B850" s="11"/>
      <c r="C850" s="44"/>
    </row>
    <row r="851" spans="2:3" x14ac:dyDescent="0.2">
      <c r="B851" s="11"/>
      <c r="C851" s="44"/>
    </row>
    <row r="852" spans="2:3" x14ac:dyDescent="0.2">
      <c r="B852" s="11"/>
      <c r="C852" s="44"/>
    </row>
    <row r="853" spans="2:3" x14ac:dyDescent="0.2">
      <c r="B853" s="11"/>
      <c r="C853" s="44"/>
    </row>
    <row r="854" spans="2:3" x14ac:dyDescent="0.2">
      <c r="B854" s="11"/>
      <c r="C854" s="44"/>
    </row>
    <row r="855" spans="2:3" x14ac:dyDescent="0.2">
      <c r="B855" s="11"/>
      <c r="C855" s="44"/>
    </row>
    <row r="856" spans="2:3" x14ac:dyDescent="0.2">
      <c r="B856" s="11"/>
      <c r="C856" s="44"/>
    </row>
    <row r="857" spans="2:3" x14ac:dyDescent="0.2">
      <c r="B857" s="11"/>
      <c r="C857" s="44"/>
    </row>
    <row r="858" spans="2:3" x14ac:dyDescent="0.2">
      <c r="B858" s="11"/>
      <c r="C858" s="44"/>
    </row>
    <row r="859" spans="2:3" x14ac:dyDescent="0.2">
      <c r="B859" s="11"/>
      <c r="C859" s="44"/>
    </row>
    <row r="860" spans="2:3" x14ac:dyDescent="0.2">
      <c r="B860" s="11"/>
      <c r="C860" s="44"/>
    </row>
    <row r="861" spans="2:3" x14ac:dyDescent="0.2">
      <c r="B861" s="11"/>
      <c r="C861" s="44"/>
    </row>
    <row r="862" spans="2:3" x14ac:dyDescent="0.2">
      <c r="B862" s="11"/>
      <c r="C862" s="44"/>
    </row>
    <row r="863" spans="2:3" x14ac:dyDescent="0.2">
      <c r="B863" s="11"/>
      <c r="C863" s="44"/>
    </row>
    <row r="864" spans="2:3" x14ac:dyDescent="0.2">
      <c r="B864" s="11"/>
      <c r="C864" s="44"/>
    </row>
    <row r="865" spans="2:3" x14ac:dyDescent="0.2">
      <c r="B865" s="11"/>
      <c r="C865" s="44"/>
    </row>
    <row r="866" spans="2:3" x14ac:dyDescent="0.2">
      <c r="B866" s="11"/>
      <c r="C866" s="44"/>
    </row>
    <row r="867" spans="2:3" x14ac:dyDescent="0.2">
      <c r="B867" s="11"/>
      <c r="C867" s="44"/>
    </row>
    <row r="868" spans="2:3" x14ac:dyDescent="0.2">
      <c r="B868" s="11"/>
      <c r="C868" s="44"/>
    </row>
    <row r="869" spans="2:3" x14ac:dyDescent="0.2">
      <c r="B869" s="11"/>
      <c r="C869" s="44"/>
    </row>
    <row r="870" spans="2:3" x14ac:dyDescent="0.2">
      <c r="B870" s="11"/>
      <c r="C870" s="44"/>
    </row>
    <row r="871" spans="2:3" x14ac:dyDescent="0.2">
      <c r="B871" s="11"/>
      <c r="C871" s="44"/>
    </row>
    <row r="872" spans="2:3" x14ac:dyDescent="0.2">
      <c r="B872" s="11"/>
      <c r="C872" s="44"/>
    </row>
    <row r="873" spans="2:3" x14ac:dyDescent="0.2">
      <c r="B873" s="11"/>
      <c r="C873" s="44"/>
    </row>
    <row r="874" spans="2:3" x14ac:dyDescent="0.2">
      <c r="B874" s="11"/>
      <c r="C874" s="44"/>
    </row>
    <row r="875" spans="2:3" x14ac:dyDescent="0.2">
      <c r="B875" s="11"/>
      <c r="C875" s="44"/>
    </row>
    <row r="876" spans="2:3" x14ac:dyDescent="0.2">
      <c r="B876" s="11"/>
      <c r="C876" s="44"/>
    </row>
    <row r="877" spans="2:3" x14ac:dyDescent="0.2">
      <c r="B877" s="11"/>
      <c r="C877" s="44"/>
    </row>
    <row r="878" spans="2:3" x14ac:dyDescent="0.2">
      <c r="B878" s="11"/>
      <c r="C878" s="44"/>
    </row>
    <row r="879" spans="2:3" x14ac:dyDescent="0.2">
      <c r="B879" s="11"/>
      <c r="C879" s="44"/>
    </row>
    <row r="880" spans="2:3" x14ac:dyDescent="0.2">
      <c r="B880" s="11"/>
      <c r="C880" s="44"/>
    </row>
    <row r="881" spans="2:3" x14ac:dyDescent="0.2">
      <c r="B881" s="11"/>
      <c r="C881" s="44"/>
    </row>
    <row r="882" spans="2:3" x14ac:dyDescent="0.2">
      <c r="B882" s="11"/>
      <c r="C882" s="44"/>
    </row>
    <row r="883" spans="2:3" x14ac:dyDescent="0.2">
      <c r="B883" s="11"/>
      <c r="C883" s="44"/>
    </row>
    <row r="884" spans="2:3" x14ac:dyDescent="0.2">
      <c r="B884" s="11"/>
      <c r="C884" s="44"/>
    </row>
    <row r="885" spans="2:3" x14ac:dyDescent="0.2">
      <c r="B885" s="11"/>
      <c r="C885" s="44"/>
    </row>
    <row r="886" spans="2:3" x14ac:dyDescent="0.2">
      <c r="B886" s="11"/>
      <c r="C886" s="44"/>
    </row>
    <row r="887" spans="2:3" x14ac:dyDescent="0.2">
      <c r="B887" s="11"/>
      <c r="C887" s="44"/>
    </row>
    <row r="888" spans="2:3" x14ac:dyDescent="0.2">
      <c r="B888" s="11"/>
      <c r="C888" s="44"/>
    </row>
    <row r="889" spans="2:3" x14ac:dyDescent="0.2">
      <c r="B889" s="11"/>
      <c r="C889" s="44"/>
    </row>
    <row r="890" spans="2:3" x14ac:dyDescent="0.2">
      <c r="B890" s="11"/>
      <c r="C890" s="44"/>
    </row>
    <row r="891" spans="2:3" x14ac:dyDescent="0.2">
      <c r="B891" s="11"/>
      <c r="C891" s="44"/>
    </row>
    <row r="892" spans="2:3" x14ac:dyDescent="0.2">
      <c r="B892" s="11"/>
      <c r="C892" s="44"/>
    </row>
    <row r="893" spans="2:3" x14ac:dyDescent="0.2">
      <c r="B893" s="11"/>
      <c r="C893" s="44"/>
    </row>
    <row r="894" spans="2:3" x14ac:dyDescent="0.2">
      <c r="B894" s="11"/>
      <c r="C894" s="44"/>
    </row>
    <row r="895" spans="2:3" x14ac:dyDescent="0.2">
      <c r="B895" s="11"/>
      <c r="C895" s="44"/>
    </row>
    <row r="896" spans="2:3" x14ac:dyDescent="0.2">
      <c r="B896" s="11"/>
      <c r="C896" s="44"/>
    </row>
    <row r="897" spans="2:3" x14ac:dyDescent="0.2">
      <c r="B897" s="11"/>
      <c r="C897" s="44"/>
    </row>
    <row r="898" spans="2:3" x14ac:dyDescent="0.2">
      <c r="B898" s="11"/>
      <c r="C898" s="44"/>
    </row>
    <row r="899" spans="2:3" x14ac:dyDescent="0.2">
      <c r="B899" s="11"/>
      <c r="C899" s="44"/>
    </row>
    <row r="900" spans="2:3" x14ac:dyDescent="0.2">
      <c r="B900" s="11"/>
      <c r="C900" s="44"/>
    </row>
    <row r="901" spans="2:3" x14ac:dyDescent="0.2">
      <c r="B901" s="11"/>
      <c r="C901" s="44"/>
    </row>
    <row r="902" spans="2:3" x14ac:dyDescent="0.2">
      <c r="B902" s="11"/>
      <c r="C902" s="44"/>
    </row>
    <row r="903" spans="2:3" x14ac:dyDescent="0.2">
      <c r="B903" s="11"/>
      <c r="C903" s="44"/>
    </row>
    <row r="904" spans="2:3" x14ac:dyDescent="0.2">
      <c r="B904" s="11"/>
      <c r="C904" s="44"/>
    </row>
    <row r="905" spans="2:3" x14ac:dyDescent="0.2">
      <c r="B905" s="11"/>
      <c r="C905" s="44"/>
    </row>
    <row r="906" spans="2:3" x14ac:dyDescent="0.2">
      <c r="B906" s="11"/>
      <c r="C906" s="44"/>
    </row>
    <row r="907" spans="2:3" x14ac:dyDescent="0.2">
      <c r="B907" s="11"/>
      <c r="C907" s="44"/>
    </row>
    <row r="908" spans="2:3" x14ac:dyDescent="0.2">
      <c r="B908" s="11"/>
      <c r="C908" s="44"/>
    </row>
    <row r="909" spans="2:3" x14ac:dyDescent="0.2">
      <c r="B909" s="11"/>
      <c r="C909" s="44"/>
    </row>
    <row r="910" spans="2:3" x14ac:dyDescent="0.2">
      <c r="B910" s="11"/>
      <c r="C910" s="44"/>
    </row>
    <row r="911" spans="2:3" x14ac:dyDescent="0.2">
      <c r="B911" s="11"/>
      <c r="C911" s="44"/>
    </row>
    <row r="912" spans="2:3" x14ac:dyDescent="0.2">
      <c r="B912" s="11"/>
      <c r="C912" s="44"/>
    </row>
    <row r="913" spans="2:3" x14ac:dyDescent="0.2">
      <c r="B913" s="11"/>
      <c r="C913" s="44"/>
    </row>
    <row r="914" spans="2:3" x14ac:dyDescent="0.2">
      <c r="B914" s="11"/>
      <c r="C914" s="44"/>
    </row>
    <row r="915" spans="2:3" x14ac:dyDescent="0.2">
      <c r="B915" s="11"/>
      <c r="C915" s="44"/>
    </row>
    <row r="916" spans="2:3" x14ac:dyDescent="0.2">
      <c r="B916" s="11"/>
      <c r="C916" s="44"/>
    </row>
    <row r="917" spans="2:3" x14ac:dyDescent="0.2">
      <c r="B917" s="11"/>
      <c r="C917" s="44"/>
    </row>
    <row r="918" spans="2:3" x14ac:dyDescent="0.2">
      <c r="B918" s="11"/>
      <c r="C918" s="44"/>
    </row>
    <row r="919" spans="2:3" x14ac:dyDescent="0.2">
      <c r="B919" s="11"/>
      <c r="C919" s="44"/>
    </row>
    <row r="920" spans="2:3" x14ac:dyDescent="0.2">
      <c r="B920" s="11"/>
      <c r="C920" s="44"/>
    </row>
    <row r="921" spans="2:3" x14ac:dyDescent="0.2">
      <c r="B921" s="11"/>
      <c r="C921" s="44"/>
    </row>
    <row r="922" spans="2:3" x14ac:dyDescent="0.2">
      <c r="B922" s="11"/>
      <c r="C922" s="44"/>
    </row>
    <row r="923" spans="2:3" x14ac:dyDescent="0.2">
      <c r="B923" s="11"/>
      <c r="C923" s="44"/>
    </row>
    <row r="924" spans="2:3" x14ac:dyDescent="0.2">
      <c r="B924" s="11"/>
      <c r="C924" s="44"/>
    </row>
    <row r="925" spans="2:3" x14ac:dyDescent="0.2">
      <c r="B925" s="11"/>
      <c r="C925" s="44"/>
    </row>
    <row r="926" spans="2:3" x14ac:dyDescent="0.2">
      <c r="B926" s="11"/>
      <c r="C926" s="44"/>
    </row>
    <row r="927" spans="2:3" x14ac:dyDescent="0.2">
      <c r="B927" s="11"/>
      <c r="C927" s="44"/>
    </row>
    <row r="928" spans="2:3" x14ac:dyDescent="0.2">
      <c r="B928" s="11"/>
      <c r="C928" s="44"/>
    </row>
    <row r="929" spans="2:3" x14ac:dyDescent="0.2">
      <c r="B929" s="11"/>
      <c r="C929" s="44"/>
    </row>
    <row r="930" spans="2:3" x14ac:dyDescent="0.2">
      <c r="B930" s="11"/>
      <c r="C930" s="44"/>
    </row>
    <row r="931" spans="2:3" x14ac:dyDescent="0.2">
      <c r="B931" s="11"/>
      <c r="C931" s="44"/>
    </row>
    <row r="932" spans="2:3" x14ac:dyDescent="0.2">
      <c r="B932" s="11"/>
      <c r="C932" s="44"/>
    </row>
    <row r="933" spans="2:3" x14ac:dyDescent="0.2">
      <c r="B933" s="11"/>
      <c r="C933" s="44"/>
    </row>
    <row r="934" spans="2:3" x14ac:dyDescent="0.2">
      <c r="B934" s="11"/>
      <c r="C934" s="44"/>
    </row>
    <row r="935" spans="2:3" x14ac:dyDescent="0.2">
      <c r="B935" s="11"/>
      <c r="C935" s="44"/>
    </row>
    <row r="936" spans="2:3" x14ac:dyDescent="0.2">
      <c r="B936" s="11"/>
      <c r="C936" s="44"/>
    </row>
    <row r="937" spans="2:3" x14ac:dyDescent="0.2">
      <c r="B937" s="11"/>
      <c r="C937" s="44"/>
    </row>
    <row r="938" spans="2:3" x14ac:dyDescent="0.2">
      <c r="B938" s="11"/>
      <c r="C938" s="44"/>
    </row>
    <row r="939" spans="2:3" x14ac:dyDescent="0.2">
      <c r="B939" s="11"/>
      <c r="C939" s="44"/>
    </row>
    <row r="940" spans="2:3" x14ac:dyDescent="0.2">
      <c r="B940" s="11"/>
      <c r="C940" s="44"/>
    </row>
    <row r="941" spans="2:3" x14ac:dyDescent="0.2">
      <c r="B941" s="11"/>
      <c r="C941" s="44"/>
    </row>
    <row r="942" spans="2:3" x14ac:dyDescent="0.2">
      <c r="B942" s="11"/>
      <c r="C942" s="44"/>
    </row>
    <row r="943" spans="2:3" x14ac:dyDescent="0.2">
      <c r="B943" s="11"/>
      <c r="C943" s="44"/>
    </row>
    <row r="944" spans="2:3" x14ac:dyDescent="0.2">
      <c r="B944" s="11"/>
      <c r="C944" s="44"/>
    </row>
    <row r="945" spans="2:3" x14ac:dyDescent="0.2">
      <c r="B945" s="11"/>
      <c r="C945" s="44"/>
    </row>
    <row r="946" spans="2:3" x14ac:dyDescent="0.2">
      <c r="B946" s="11"/>
      <c r="C946" s="44"/>
    </row>
    <row r="947" spans="2:3" x14ac:dyDescent="0.2">
      <c r="B947" s="11"/>
      <c r="C947" s="44"/>
    </row>
    <row r="948" spans="2:3" x14ac:dyDescent="0.2">
      <c r="B948" s="11"/>
      <c r="C948" s="44"/>
    </row>
    <row r="949" spans="2:3" x14ac:dyDescent="0.2">
      <c r="B949" s="11"/>
      <c r="C949" s="44"/>
    </row>
    <row r="950" spans="2:3" x14ac:dyDescent="0.2">
      <c r="B950" s="11"/>
      <c r="C950" s="44"/>
    </row>
    <row r="951" spans="2:3" x14ac:dyDescent="0.2">
      <c r="B951" s="11"/>
      <c r="C951" s="44"/>
    </row>
    <row r="952" spans="2:3" x14ac:dyDescent="0.2">
      <c r="B952" s="11"/>
      <c r="C952" s="44"/>
    </row>
    <row r="953" spans="2:3" x14ac:dyDescent="0.2">
      <c r="B953" s="11"/>
      <c r="C953" s="44"/>
    </row>
    <row r="954" spans="2:3" x14ac:dyDescent="0.2">
      <c r="B954" s="11"/>
      <c r="C954" s="44"/>
    </row>
    <row r="955" spans="2:3" x14ac:dyDescent="0.2">
      <c r="B955" s="11"/>
      <c r="C955" s="44"/>
    </row>
    <row r="956" spans="2:3" x14ac:dyDescent="0.2">
      <c r="B956" s="11"/>
      <c r="C956" s="44"/>
    </row>
    <row r="957" spans="2:3" x14ac:dyDescent="0.2">
      <c r="B957" s="11"/>
      <c r="C957" s="44"/>
    </row>
    <row r="958" spans="2:3" x14ac:dyDescent="0.2">
      <c r="B958" s="11"/>
      <c r="C958" s="44"/>
    </row>
    <row r="959" spans="2:3" x14ac:dyDescent="0.2">
      <c r="B959" s="11"/>
      <c r="C959" s="44"/>
    </row>
    <row r="960" spans="2:3" x14ac:dyDescent="0.2">
      <c r="B960" s="11"/>
      <c r="C960" s="44"/>
    </row>
    <row r="961" spans="2:3" x14ac:dyDescent="0.2">
      <c r="B961" s="11"/>
      <c r="C961" s="44"/>
    </row>
    <row r="962" spans="2:3" x14ac:dyDescent="0.2">
      <c r="B962" s="11"/>
      <c r="C962" s="44"/>
    </row>
    <row r="963" spans="2:3" x14ac:dyDescent="0.2">
      <c r="B963" s="11"/>
      <c r="C963" s="44"/>
    </row>
    <row r="964" spans="2:3" x14ac:dyDescent="0.2">
      <c r="B964" s="11"/>
      <c r="C964" s="44"/>
    </row>
    <row r="965" spans="2:3" x14ac:dyDescent="0.2">
      <c r="B965" s="11"/>
      <c r="C965" s="44"/>
    </row>
    <row r="966" spans="2:3" x14ac:dyDescent="0.2">
      <c r="B966" s="11"/>
      <c r="C966" s="44"/>
    </row>
    <row r="967" spans="2:3" x14ac:dyDescent="0.2">
      <c r="B967" s="11"/>
      <c r="C967" s="44"/>
    </row>
    <row r="968" spans="2:3" x14ac:dyDescent="0.2">
      <c r="B968" s="11"/>
      <c r="C968" s="44"/>
    </row>
    <row r="969" spans="2:3" x14ac:dyDescent="0.2">
      <c r="B969" s="11"/>
      <c r="C969" s="44"/>
    </row>
    <row r="970" spans="2:3" x14ac:dyDescent="0.2">
      <c r="B970" s="11"/>
      <c r="C970" s="44"/>
    </row>
    <row r="971" spans="2:3" x14ac:dyDescent="0.2">
      <c r="B971" s="11"/>
      <c r="C971" s="44"/>
    </row>
    <row r="972" spans="2:3" x14ac:dyDescent="0.2">
      <c r="B972" s="11"/>
      <c r="C972" s="44"/>
    </row>
    <row r="973" spans="2:3" x14ac:dyDescent="0.2">
      <c r="B973" s="11"/>
      <c r="C973" s="44"/>
    </row>
    <row r="974" spans="2:3" x14ac:dyDescent="0.2">
      <c r="B974" s="11"/>
      <c r="C974" s="44"/>
    </row>
    <row r="975" spans="2:3" x14ac:dyDescent="0.2">
      <c r="B975" s="11"/>
      <c r="C975" s="44"/>
    </row>
    <row r="976" spans="2:3" x14ac:dyDescent="0.2">
      <c r="B976" s="11"/>
      <c r="C976" s="44"/>
    </row>
    <row r="977" spans="2:3" x14ac:dyDescent="0.2">
      <c r="B977" s="11"/>
      <c r="C977" s="44"/>
    </row>
    <row r="978" spans="2:3" x14ac:dyDescent="0.2">
      <c r="B978" s="11"/>
      <c r="C978" s="44"/>
    </row>
    <row r="979" spans="2:3" x14ac:dyDescent="0.2">
      <c r="B979" s="11"/>
      <c r="C979" s="44"/>
    </row>
    <row r="980" spans="2:3" x14ac:dyDescent="0.2">
      <c r="B980" s="11"/>
      <c r="C980" s="44"/>
    </row>
    <row r="981" spans="2:3" x14ac:dyDescent="0.2">
      <c r="B981" s="11"/>
      <c r="C981" s="44"/>
    </row>
    <row r="982" spans="2:3" x14ac:dyDescent="0.2">
      <c r="B982" s="11"/>
      <c r="C982" s="44"/>
    </row>
    <row r="983" spans="2:3" x14ac:dyDescent="0.2">
      <c r="B983" s="11"/>
      <c r="C983" s="44"/>
    </row>
    <row r="984" spans="2:3" x14ac:dyDescent="0.2">
      <c r="B984" s="11"/>
      <c r="C984" s="44"/>
    </row>
    <row r="985" spans="2:3" x14ac:dyDescent="0.2">
      <c r="B985" s="11"/>
      <c r="C985" s="44"/>
    </row>
    <row r="986" spans="2:3" x14ac:dyDescent="0.2">
      <c r="B986" s="11"/>
      <c r="C986" s="44"/>
    </row>
    <row r="987" spans="2:3" x14ac:dyDescent="0.2">
      <c r="B987" s="11"/>
      <c r="C987" s="44"/>
    </row>
    <row r="988" spans="2:3" x14ac:dyDescent="0.2">
      <c r="B988" s="11"/>
      <c r="C988" s="44"/>
    </row>
    <row r="989" spans="2:3" x14ac:dyDescent="0.2">
      <c r="B989" s="11"/>
      <c r="C989" s="44"/>
    </row>
    <row r="990" spans="2:3" x14ac:dyDescent="0.2">
      <c r="B990" s="11"/>
      <c r="C990" s="44"/>
    </row>
    <row r="991" spans="2:3" x14ac:dyDescent="0.2">
      <c r="B991" s="11"/>
      <c r="C991" s="44"/>
    </row>
    <row r="992" spans="2:3" x14ac:dyDescent="0.2">
      <c r="B992" s="11"/>
      <c r="C992" s="44"/>
    </row>
    <row r="993" spans="2:3" x14ac:dyDescent="0.2">
      <c r="B993" s="11"/>
      <c r="C993" s="44"/>
    </row>
    <row r="994" spans="2:3" x14ac:dyDescent="0.2">
      <c r="B994" s="11"/>
      <c r="C994" s="44"/>
    </row>
    <row r="995" spans="2:3" x14ac:dyDescent="0.2">
      <c r="B995" s="11"/>
      <c r="C995" s="44"/>
    </row>
    <row r="996" spans="2:3" x14ac:dyDescent="0.2">
      <c r="B996" s="11"/>
      <c r="C996" s="44"/>
    </row>
    <row r="997" spans="2:3" x14ac:dyDescent="0.2">
      <c r="B997" s="11"/>
      <c r="C997" s="44"/>
    </row>
    <row r="998" spans="2:3" x14ac:dyDescent="0.2">
      <c r="B998" s="11"/>
      <c r="C998" s="44"/>
    </row>
    <row r="999" spans="2:3" x14ac:dyDescent="0.2">
      <c r="B999" s="11"/>
      <c r="C999" s="44"/>
    </row>
    <row r="1000" spans="2:3" x14ac:dyDescent="0.2">
      <c r="B1000" s="11"/>
      <c r="C1000" s="44"/>
    </row>
    <row r="1001" spans="2:3" x14ac:dyDescent="0.2">
      <c r="B1001" s="11"/>
      <c r="C1001" s="44"/>
    </row>
    <row r="1002" spans="2:3" x14ac:dyDescent="0.2">
      <c r="B1002" s="11"/>
      <c r="C1002" s="44"/>
    </row>
    <row r="1003" spans="2:3" x14ac:dyDescent="0.2">
      <c r="B1003" s="11"/>
      <c r="C1003" s="44"/>
    </row>
    <row r="1004" spans="2:3" x14ac:dyDescent="0.2">
      <c r="B1004" s="11"/>
      <c r="C1004" s="44"/>
    </row>
    <row r="1005" spans="2:3" x14ac:dyDescent="0.2">
      <c r="B1005" s="11"/>
      <c r="C1005" s="44"/>
    </row>
    <row r="1006" spans="2:3" x14ac:dyDescent="0.2">
      <c r="B1006" s="11"/>
      <c r="C1006" s="44"/>
    </row>
    <row r="1007" spans="2:3" x14ac:dyDescent="0.2">
      <c r="B1007" s="11"/>
      <c r="C1007" s="44"/>
    </row>
    <row r="1008" spans="2:3" x14ac:dyDescent="0.2">
      <c r="B1008" s="11"/>
      <c r="C1008" s="44"/>
    </row>
    <row r="1009" spans="2:3" x14ac:dyDescent="0.2">
      <c r="B1009" s="11"/>
      <c r="C1009" s="44"/>
    </row>
    <row r="1010" spans="2:3" x14ac:dyDescent="0.2">
      <c r="B1010" s="11"/>
      <c r="C1010" s="44"/>
    </row>
    <row r="1011" spans="2:3" x14ac:dyDescent="0.2">
      <c r="B1011" s="11"/>
      <c r="C1011" s="44"/>
    </row>
    <row r="1012" spans="2:3" x14ac:dyDescent="0.2">
      <c r="B1012" s="11"/>
      <c r="C1012" s="44"/>
    </row>
    <row r="1013" spans="2:3" x14ac:dyDescent="0.2">
      <c r="B1013" s="11"/>
      <c r="C1013" s="44"/>
    </row>
    <row r="1014" spans="2:3" x14ac:dyDescent="0.2">
      <c r="B1014" s="11"/>
      <c r="C1014" s="44"/>
    </row>
    <row r="1015" spans="2:3" x14ac:dyDescent="0.2">
      <c r="B1015" s="11"/>
      <c r="C1015" s="44"/>
    </row>
    <row r="1016" spans="2:3" x14ac:dyDescent="0.2">
      <c r="B1016" s="11"/>
      <c r="C1016" s="44"/>
    </row>
    <row r="1017" spans="2:3" x14ac:dyDescent="0.2">
      <c r="B1017" s="11"/>
      <c r="C1017" s="44"/>
    </row>
    <row r="1018" spans="2:3" x14ac:dyDescent="0.2">
      <c r="B1018" s="11"/>
      <c r="C1018" s="44"/>
    </row>
    <row r="1019" spans="2:3" x14ac:dyDescent="0.2">
      <c r="B1019" s="11"/>
      <c r="C1019" s="44"/>
    </row>
    <row r="1020" spans="2:3" x14ac:dyDescent="0.2">
      <c r="B1020" s="11"/>
      <c r="C1020" s="44"/>
    </row>
    <row r="1021" spans="2:3" x14ac:dyDescent="0.2">
      <c r="B1021" s="11"/>
      <c r="C1021" s="44"/>
    </row>
    <row r="1022" spans="2:3" x14ac:dyDescent="0.2">
      <c r="B1022" s="11"/>
      <c r="C1022" s="44"/>
    </row>
    <row r="1023" spans="2:3" x14ac:dyDescent="0.2">
      <c r="B1023" s="11"/>
      <c r="C1023" s="44"/>
    </row>
    <row r="1024" spans="2:3" x14ac:dyDescent="0.2">
      <c r="B1024" s="11"/>
      <c r="C1024" s="44"/>
    </row>
    <row r="1025" spans="2:3" x14ac:dyDescent="0.2">
      <c r="B1025" s="11"/>
      <c r="C1025" s="44"/>
    </row>
    <row r="1026" spans="2:3" x14ac:dyDescent="0.2">
      <c r="B1026" s="11"/>
      <c r="C1026" s="44"/>
    </row>
    <row r="1027" spans="2:3" x14ac:dyDescent="0.2">
      <c r="B1027" s="11"/>
      <c r="C1027" s="44"/>
    </row>
    <row r="1028" spans="2:3" x14ac:dyDescent="0.2">
      <c r="B1028" s="11"/>
      <c r="C1028" s="44"/>
    </row>
    <row r="1029" spans="2:3" x14ac:dyDescent="0.2">
      <c r="B1029" s="11"/>
      <c r="C1029" s="44"/>
    </row>
    <row r="1030" spans="2:3" x14ac:dyDescent="0.2">
      <c r="B1030" s="11"/>
      <c r="C1030" s="44"/>
    </row>
    <row r="1031" spans="2:3" x14ac:dyDescent="0.2">
      <c r="B1031" s="11"/>
      <c r="C1031" s="44"/>
    </row>
    <row r="1032" spans="2:3" x14ac:dyDescent="0.2">
      <c r="B1032" s="11"/>
      <c r="C1032" s="44"/>
    </row>
    <row r="1033" spans="2:3" x14ac:dyDescent="0.2">
      <c r="B1033" s="11"/>
      <c r="C1033" s="44"/>
    </row>
    <row r="1034" spans="2:3" x14ac:dyDescent="0.2">
      <c r="B1034" s="11"/>
      <c r="C1034" s="44"/>
    </row>
    <row r="1035" spans="2:3" x14ac:dyDescent="0.2">
      <c r="B1035" s="11"/>
      <c r="C1035" s="44"/>
    </row>
    <row r="1036" spans="2:3" x14ac:dyDescent="0.2">
      <c r="B1036" s="11"/>
      <c r="C1036" s="44"/>
    </row>
    <row r="1037" spans="2:3" x14ac:dyDescent="0.2">
      <c r="B1037" s="11"/>
      <c r="C1037" s="44"/>
    </row>
    <row r="1038" spans="2:3" x14ac:dyDescent="0.2">
      <c r="B1038" s="11"/>
      <c r="C1038" s="44"/>
    </row>
    <row r="1039" spans="2:3" x14ac:dyDescent="0.2">
      <c r="B1039" s="11"/>
      <c r="C1039" s="44"/>
    </row>
    <row r="1040" spans="2:3" x14ac:dyDescent="0.2">
      <c r="B1040" s="11"/>
      <c r="C1040" s="44"/>
    </row>
    <row r="1041" spans="2:3" x14ac:dyDescent="0.2">
      <c r="B1041" s="11"/>
      <c r="C1041" s="44"/>
    </row>
    <row r="1042" spans="2:3" x14ac:dyDescent="0.2">
      <c r="B1042" s="11"/>
      <c r="C1042" s="44"/>
    </row>
    <row r="1043" spans="2:3" x14ac:dyDescent="0.2">
      <c r="B1043" s="11"/>
      <c r="C1043" s="44"/>
    </row>
    <row r="1044" spans="2:3" x14ac:dyDescent="0.2">
      <c r="B1044" s="11"/>
      <c r="C1044" s="44"/>
    </row>
    <row r="1045" spans="2:3" x14ac:dyDescent="0.2">
      <c r="B1045" s="11"/>
      <c r="C1045" s="44"/>
    </row>
    <row r="1046" spans="2:3" x14ac:dyDescent="0.2">
      <c r="B1046" s="11"/>
      <c r="C1046" s="44"/>
    </row>
    <row r="1047" spans="2:3" x14ac:dyDescent="0.2">
      <c r="B1047" s="11"/>
      <c r="C1047" s="44"/>
    </row>
    <row r="1048" spans="2:3" x14ac:dyDescent="0.2">
      <c r="B1048" s="11"/>
      <c r="C1048" s="44"/>
    </row>
    <row r="1049" spans="2:3" x14ac:dyDescent="0.2">
      <c r="B1049" s="11"/>
      <c r="C1049" s="44"/>
    </row>
    <row r="1050" spans="2:3" x14ac:dyDescent="0.2">
      <c r="B1050" s="11"/>
      <c r="C1050" s="44"/>
    </row>
    <row r="1051" spans="2:3" x14ac:dyDescent="0.2">
      <c r="B1051" s="11"/>
      <c r="C1051" s="44"/>
    </row>
    <row r="1052" spans="2:3" x14ac:dyDescent="0.2">
      <c r="B1052" s="11"/>
      <c r="C1052" s="44"/>
    </row>
    <row r="1053" spans="2:3" x14ac:dyDescent="0.2">
      <c r="B1053" s="11"/>
      <c r="C1053" s="44"/>
    </row>
    <row r="1054" spans="2:3" x14ac:dyDescent="0.2">
      <c r="B1054" s="11"/>
      <c r="C1054" s="44"/>
    </row>
    <row r="1055" spans="2:3" x14ac:dyDescent="0.2">
      <c r="B1055" s="11"/>
      <c r="C1055" s="44"/>
    </row>
    <row r="1056" spans="2:3" x14ac:dyDescent="0.2">
      <c r="B1056" s="11"/>
      <c r="C1056" s="44"/>
    </row>
    <row r="1057" spans="2:3" x14ac:dyDescent="0.2">
      <c r="B1057" s="11"/>
      <c r="C1057" s="44"/>
    </row>
    <row r="1058" spans="2:3" x14ac:dyDescent="0.2">
      <c r="B1058" s="11"/>
      <c r="C1058" s="44"/>
    </row>
    <row r="1059" spans="2:3" x14ac:dyDescent="0.2">
      <c r="B1059" s="11"/>
      <c r="C1059" s="44"/>
    </row>
    <row r="1060" spans="2:3" x14ac:dyDescent="0.2">
      <c r="B1060" s="11"/>
      <c r="C1060" s="44"/>
    </row>
    <row r="1061" spans="2:3" x14ac:dyDescent="0.2">
      <c r="B1061" s="11"/>
      <c r="C1061" s="44"/>
    </row>
    <row r="1062" spans="2:3" x14ac:dyDescent="0.2">
      <c r="B1062" s="11"/>
      <c r="C1062" s="44"/>
    </row>
    <row r="1063" spans="2:3" x14ac:dyDescent="0.2">
      <c r="B1063" s="11"/>
      <c r="C1063" s="44"/>
    </row>
    <row r="1064" spans="2:3" x14ac:dyDescent="0.2">
      <c r="B1064" s="11"/>
      <c r="C1064" s="44"/>
    </row>
    <row r="1065" spans="2:3" x14ac:dyDescent="0.2">
      <c r="B1065" s="11"/>
      <c r="C1065" s="44"/>
    </row>
    <row r="1066" spans="2:3" x14ac:dyDescent="0.2">
      <c r="B1066" s="11"/>
      <c r="C1066" s="44"/>
    </row>
    <row r="1067" spans="2:3" x14ac:dyDescent="0.2">
      <c r="B1067" s="11"/>
      <c r="C1067" s="44"/>
    </row>
    <row r="1068" spans="2:3" x14ac:dyDescent="0.2">
      <c r="B1068" s="11"/>
      <c r="C1068" s="44"/>
    </row>
    <row r="1069" spans="2:3" x14ac:dyDescent="0.2">
      <c r="B1069" s="11"/>
      <c r="C1069" s="44"/>
    </row>
    <row r="1070" spans="2:3" x14ac:dyDescent="0.2">
      <c r="B1070" s="11"/>
      <c r="C1070" s="44"/>
    </row>
    <row r="1071" spans="2:3" x14ac:dyDescent="0.2">
      <c r="B1071" s="11"/>
      <c r="C1071" s="44"/>
    </row>
    <row r="1072" spans="2:3" x14ac:dyDescent="0.2">
      <c r="B1072" s="11"/>
      <c r="C1072" s="44"/>
    </row>
    <row r="1073" spans="2:3" x14ac:dyDescent="0.2">
      <c r="B1073" s="11"/>
      <c r="C1073" s="44"/>
    </row>
    <row r="1074" spans="2:3" x14ac:dyDescent="0.2">
      <c r="B1074" s="11"/>
      <c r="C1074" s="44"/>
    </row>
    <row r="1075" spans="2:3" x14ac:dyDescent="0.2">
      <c r="B1075" s="11"/>
      <c r="C1075" s="44"/>
    </row>
    <row r="1076" spans="2:3" x14ac:dyDescent="0.2">
      <c r="B1076" s="11"/>
      <c r="C1076" s="44"/>
    </row>
    <row r="1077" spans="2:3" x14ac:dyDescent="0.2">
      <c r="B1077" s="11"/>
      <c r="C1077" s="44"/>
    </row>
    <row r="1078" spans="2:3" x14ac:dyDescent="0.2">
      <c r="B1078" s="11"/>
      <c r="C1078" s="44"/>
    </row>
    <row r="1079" spans="2:3" x14ac:dyDescent="0.2">
      <c r="B1079" s="11"/>
      <c r="C1079" s="44"/>
    </row>
    <row r="1080" spans="2:3" x14ac:dyDescent="0.2">
      <c r="B1080" s="11"/>
      <c r="C1080" s="44"/>
    </row>
    <row r="1081" spans="2:3" x14ac:dyDescent="0.2">
      <c r="B1081" s="11"/>
      <c r="C1081" s="44"/>
    </row>
    <row r="1082" spans="2:3" x14ac:dyDescent="0.2">
      <c r="B1082" s="11"/>
      <c r="C1082" s="44"/>
    </row>
    <row r="1083" spans="2:3" x14ac:dyDescent="0.2">
      <c r="B1083" s="11"/>
      <c r="C1083" s="44"/>
    </row>
    <row r="1084" spans="2:3" x14ac:dyDescent="0.2">
      <c r="B1084" s="11"/>
      <c r="C1084" s="44"/>
    </row>
    <row r="1085" spans="2:3" x14ac:dyDescent="0.2">
      <c r="B1085" s="11"/>
      <c r="C1085" s="44"/>
    </row>
    <row r="1086" spans="2:3" x14ac:dyDescent="0.2">
      <c r="B1086" s="11"/>
      <c r="C1086" s="44"/>
    </row>
    <row r="1087" spans="2:3" x14ac:dyDescent="0.2">
      <c r="B1087" s="11"/>
      <c r="C1087" s="44"/>
    </row>
    <row r="1088" spans="2:3" x14ac:dyDescent="0.2">
      <c r="B1088" s="11"/>
      <c r="C1088" s="44"/>
    </row>
    <row r="1089" spans="2:3" x14ac:dyDescent="0.2">
      <c r="B1089" s="11"/>
      <c r="C1089" s="44"/>
    </row>
    <row r="1090" spans="2:3" x14ac:dyDescent="0.2">
      <c r="B1090" s="11"/>
      <c r="C1090" s="44"/>
    </row>
    <row r="1091" spans="2:3" x14ac:dyDescent="0.2">
      <c r="B1091" s="11"/>
      <c r="C1091" s="44"/>
    </row>
    <row r="1092" spans="2:3" x14ac:dyDescent="0.2">
      <c r="B1092" s="11"/>
      <c r="C1092" s="44"/>
    </row>
    <row r="1093" spans="2:3" x14ac:dyDescent="0.2">
      <c r="B1093" s="11"/>
      <c r="C1093" s="44"/>
    </row>
    <row r="1094" spans="2:3" x14ac:dyDescent="0.2">
      <c r="B1094" s="11"/>
      <c r="C1094" s="44"/>
    </row>
    <row r="1095" spans="2:3" x14ac:dyDescent="0.2">
      <c r="B1095" s="11"/>
      <c r="C1095" s="44"/>
    </row>
    <row r="1096" spans="2:3" x14ac:dyDescent="0.2">
      <c r="B1096" s="11"/>
      <c r="C1096" s="44"/>
    </row>
    <row r="1097" spans="2:3" x14ac:dyDescent="0.2">
      <c r="B1097" s="11"/>
      <c r="C1097" s="44"/>
    </row>
    <row r="1098" spans="2:3" x14ac:dyDescent="0.2">
      <c r="B1098" s="11"/>
      <c r="C1098" s="44"/>
    </row>
    <row r="1099" spans="2:3" x14ac:dyDescent="0.2">
      <c r="B1099" s="11"/>
      <c r="C1099" s="44"/>
    </row>
    <row r="1100" spans="2:3" x14ac:dyDescent="0.2">
      <c r="B1100" s="11"/>
      <c r="C1100" s="44"/>
    </row>
    <row r="1101" spans="2:3" x14ac:dyDescent="0.2">
      <c r="B1101" s="11"/>
      <c r="C1101" s="44"/>
    </row>
    <row r="1102" spans="2:3" x14ac:dyDescent="0.2">
      <c r="B1102" s="11"/>
      <c r="C1102" s="44"/>
    </row>
    <row r="1103" spans="2:3" x14ac:dyDescent="0.2">
      <c r="B1103" s="11"/>
      <c r="C1103" s="44"/>
    </row>
    <row r="1104" spans="2:3" x14ac:dyDescent="0.2">
      <c r="B1104" s="11"/>
      <c r="C1104" s="44"/>
    </row>
    <row r="1105" spans="2:3" x14ac:dyDescent="0.2">
      <c r="B1105" s="11"/>
      <c r="C1105" s="44"/>
    </row>
    <row r="1106" spans="2:3" x14ac:dyDescent="0.2">
      <c r="B1106" s="11"/>
      <c r="C1106" s="44"/>
    </row>
    <row r="1107" spans="2:3" x14ac:dyDescent="0.2">
      <c r="B1107" s="11"/>
      <c r="C1107" s="44"/>
    </row>
    <row r="1108" spans="2:3" x14ac:dyDescent="0.2">
      <c r="B1108" s="11"/>
      <c r="C1108" s="44"/>
    </row>
    <row r="1109" spans="2:3" x14ac:dyDescent="0.2">
      <c r="B1109" s="11"/>
      <c r="C1109" s="44"/>
    </row>
    <row r="1110" spans="2:3" x14ac:dyDescent="0.2">
      <c r="B1110" s="11"/>
      <c r="C1110" s="44"/>
    </row>
    <row r="1111" spans="2:3" x14ac:dyDescent="0.2">
      <c r="B1111" s="11"/>
      <c r="C1111" s="44"/>
    </row>
    <row r="1112" spans="2:3" x14ac:dyDescent="0.2">
      <c r="B1112" s="11"/>
      <c r="C1112" s="44"/>
    </row>
    <row r="1113" spans="2:3" x14ac:dyDescent="0.2">
      <c r="B1113" s="11"/>
      <c r="C1113" s="44"/>
    </row>
    <row r="1114" spans="2:3" x14ac:dyDescent="0.2">
      <c r="B1114" s="11"/>
      <c r="C1114" s="44"/>
    </row>
    <row r="1115" spans="2:3" x14ac:dyDescent="0.2">
      <c r="B1115" s="11"/>
      <c r="C1115" s="44"/>
    </row>
    <row r="1116" spans="2:3" x14ac:dyDescent="0.2">
      <c r="B1116" s="11"/>
      <c r="C1116" s="44"/>
    </row>
    <row r="1117" spans="2:3" x14ac:dyDescent="0.2">
      <c r="B1117" s="11"/>
      <c r="C1117" s="44"/>
    </row>
    <row r="1118" spans="2:3" x14ac:dyDescent="0.2">
      <c r="B1118" s="11"/>
      <c r="C1118" s="44"/>
    </row>
    <row r="1119" spans="2:3" x14ac:dyDescent="0.2">
      <c r="B1119" s="11"/>
      <c r="C1119" s="44"/>
    </row>
    <row r="1120" spans="2:3" x14ac:dyDescent="0.2">
      <c r="B1120" s="11"/>
      <c r="C1120" s="44"/>
    </row>
    <row r="1121" spans="2:3" x14ac:dyDescent="0.2">
      <c r="B1121" s="11"/>
      <c r="C1121" s="44"/>
    </row>
    <row r="1122" spans="2:3" x14ac:dyDescent="0.2">
      <c r="B1122" s="11"/>
      <c r="C1122" s="44"/>
    </row>
    <row r="1123" spans="2:3" x14ac:dyDescent="0.2">
      <c r="B1123" s="11"/>
      <c r="C1123" s="44"/>
    </row>
    <row r="1124" spans="2:3" x14ac:dyDescent="0.2">
      <c r="B1124" s="11"/>
      <c r="C1124" s="44"/>
    </row>
    <row r="1125" spans="2:3" x14ac:dyDescent="0.2">
      <c r="B1125" s="11"/>
      <c r="C1125" s="44"/>
    </row>
    <row r="1126" spans="2:3" x14ac:dyDescent="0.2">
      <c r="B1126" s="11"/>
      <c r="C1126" s="44"/>
    </row>
    <row r="1127" spans="2:3" x14ac:dyDescent="0.2">
      <c r="B1127" s="11"/>
      <c r="C1127" s="44"/>
    </row>
    <row r="1128" spans="2:3" x14ac:dyDescent="0.2">
      <c r="B1128" s="11"/>
      <c r="C1128" s="44"/>
    </row>
    <row r="1129" spans="2:3" x14ac:dyDescent="0.2">
      <c r="B1129" s="11"/>
      <c r="C1129" s="44"/>
    </row>
    <row r="1130" spans="2:3" x14ac:dyDescent="0.2">
      <c r="B1130" s="11"/>
      <c r="C1130" s="44"/>
    </row>
    <row r="1131" spans="2:3" x14ac:dyDescent="0.2">
      <c r="B1131" s="11"/>
      <c r="C1131" s="44"/>
    </row>
    <row r="1132" spans="2:3" x14ac:dyDescent="0.2">
      <c r="B1132" s="11"/>
      <c r="C1132" s="44"/>
    </row>
    <row r="1133" spans="2:3" x14ac:dyDescent="0.2">
      <c r="B1133" s="11"/>
      <c r="C1133" s="44"/>
    </row>
    <row r="1134" spans="2:3" x14ac:dyDescent="0.2">
      <c r="B1134" s="11"/>
      <c r="C1134" s="44"/>
    </row>
    <row r="1135" spans="2:3" x14ac:dyDescent="0.2">
      <c r="B1135" s="11"/>
      <c r="C1135" s="44"/>
    </row>
    <row r="1136" spans="2:3" x14ac:dyDescent="0.2">
      <c r="B1136" s="11"/>
      <c r="C1136" s="44"/>
    </row>
    <row r="1137" spans="2:3" x14ac:dyDescent="0.2">
      <c r="B1137" s="11"/>
      <c r="C1137" s="44"/>
    </row>
    <row r="1138" spans="2:3" x14ac:dyDescent="0.2">
      <c r="B1138" s="11"/>
      <c r="C1138" s="44"/>
    </row>
    <row r="1139" spans="2:3" x14ac:dyDescent="0.2">
      <c r="B1139" s="11"/>
      <c r="C1139" s="44"/>
    </row>
    <row r="1140" spans="2:3" x14ac:dyDescent="0.2">
      <c r="B1140" s="11"/>
      <c r="C1140" s="44"/>
    </row>
    <row r="1141" spans="2:3" x14ac:dyDescent="0.2">
      <c r="B1141" s="11"/>
      <c r="C1141" s="44"/>
    </row>
    <row r="1142" spans="2:3" x14ac:dyDescent="0.2">
      <c r="B1142" s="11"/>
      <c r="C1142" s="44"/>
    </row>
    <row r="1143" spans="2:3" x14ac:dyDescent="0.2">
      <c r="B1143" s="11"/>
      <c r="C1143" s="44"/>
    </row>
    <row r="1144" spans="2:3" x14ac:dyDescent="0.2">
      <c r="B1144" s="11"/>
      <c r="C1144" s="44"/>
    </row>
    <row r="1145" spans="2:3" x14ac:dyDescent="0.2">
      <c r="B1145" s="11"/>
      <c r="C1145" s="44"/>
    </row>
    <row r="1146" spans="2:3" x14ac:dyDescent="0.2">
      <c r="B1146" s="11"/>
      <c r="C1146" s="44"/>
    </row>
    <row r="1147" spans="2:3" x14ac:dyDescent="0.2">
      <c r="B1147" s="11"/>
      <c r="C1147" s="44"/>
    </row>
    <row r="1148" spans="2:3" x14ac:dyDescent="0.2">
      <c r="B1148" s="11"/>
      <c r="C1148" s="44"/>
    </row>
    <row r="1149" spans="2:3" x14ac:dyDescent="0.2">
      <c r="B1149" s="11"/>
      <c r="C1149" s="44"/>
    </row>
    <row r="1150" spans="2:3" x14ac:dyDescent="0.2">
      <c r="B1150" s="11"/>
      <c r="C1150" s="44"/>
    </row>
    <row r="1151" spans="2:3" x14ac:dyDescent="0.2">
      <c r="B1151" s="11"/>
      <c r="C1151" s="44"/>
    </row>
    <row r="1152" spans="2:3" x14ac:dyDescent="0.2">
      <c r="B1152" s="11"/>
      <c r="C1152" s="44"/>
    </row>
    <row r="1153" spans="2:3" x14ac:dyDescent="0.2">
      <c r="B1153" s="11"/>
      <c r="C1153" s="44"/>
    </row>
    <row r="1154" spans="2:3" x14ac:dyDescent="0.2">
      <c r="B1154" s="11"/>
      <c r="C1154" s="44"/>
    </row>
    <row r="1155" spans="2:3" x14ac:dyDescent="0.2">
      <c r="B1155" s="11"/>
      <c r="C1155" s="44"/>
    </row>
    <row r="1156" spans="2:3" x14ac:dyDescent="0.2">
      <c r="B1156" s="11"/>
      <c r="C1156" s="44"/>
    </row>
    <row r="1157" spans="2:3" x14ac:dyDescent="0.2">
      <c r="B1157" s="11"/>
      <c r="C1157" s="44"/>
    </row>
    <row r="1158" spans="2:3" x14ac:dyDescent="0.2">
      <c r="B1158" s="11"/>
      <c r="C1158" s="44"/>
    </row>
    <row r="1159" spans="2:3" x14ac:dyDescent="0.2">
      <c r="B1159" s="11"/>
      <c r="C1159" s="44"/>
    </row>
    <row r="1160" spans="2:3" x14ac:dyDescent="0.2">
      <c r="B1160" s="11"/>
      <c r="C1160" s="44"/>
    </row>
    <row r="1161" spans="2:3" x14ac:dyDescent="0.2">
      <c r="B1161" s="11"/>
      <c r="C1161" s="44"/>
    </row>
    <row r="1162" spans="2:3" x14ac:dyDescent="0.2">
      <c r="B1162" s="11"/>
      <c r="C1162" s="44"/>
    </row>
    <row r="1163" spans="2:3" x14ac:dyDescent="0.2">
      <c r="B1163" s="11"/>
      <c r="C1163" s="44"/>
    </row>
    <row r="1164" spans="2:3" x14ac:dyDescent="0.2">
      <c r="B1164" s="11"/>
      <c r="C1164" s="44"/>
    </row>
    <row r="1165" spans="2:3" x14ac:dyDescent="0.2">
      <c r="B1165" s="11"/>
      <c r="C1165" s="44"/>
    </row>
    <row r="1166" spans="2:3" x14ac:dyDescent="0.2">
      <c r="B1166" s="11"/>
      <c r="C1166" s="44"/>
    </row>
    <row r="1167" spans="2:3" x14ac:dyDescent="0.2">
      <c r="B1167" s="11"/>
      <c r="C1167" s="44"/>
    </row>
    <row r="1168" spans="2:3" x14ac:dyDescent="0.2">
      <c r="B1168" s="11"/>
      <c r="C1168" s="44"/>
    </row>
    <row r="1169" spans="2:3" x14ac:dyDescent="0.2">
      <c r="B1169" s="11"/>
      <c r="C1169" s="44"/>
    </row>
    <row r="1170" spans="2:3" x14ac:dyDescent="0.2">
      <c r="B1170" s="11"/>
      <c r="C1170" s="44"/>
    </row>
    <row r="1171" spans="2:3" x14ac:dyDescent="0.2">
      <c r="B1171" s="11"/>
      <c r="C1171" s="44"/>
    </row>
    <row r="1172" spans="2:3" x14ac:dyDescent="0.2">
      <c r="B1172" s="11"/>
      <c r="C1172" s="44"/>
    </row>
    <row r="1173" spans="2:3" x14ac:dyDescent="0.2">
      <c r="B1173" s="11"/>
      <c r="C1173" s="44"/>
    </row>
    <row r="1174" spans="2:3" x14ac:dyDescent="0.2">
      <c r="B1174" s="11"/>
      <c r="C1174" s="44"/>
    </row>
    <row r="1175" spans="2:3" x14ac:dyDescent="0.2">
      <c r="B1175" s="11"/>
      <c r="C1175" s="44"/>
    </row>
    <row r="1176" spans="2:3" x14ac:dyDescent="0.2">
      <c r="B1176" s="11"/>
      <c r="C1176" s="44"/>
    </row>
    <row r="1177" spans="2:3" x14ac:dyDescent="0.2">
      <c r="B1177" s="11"/>
      <c r="C1177" s="44"/>
    </row>
    <row r="1178" spans="2:3" x14ac:dyDescent="0.2">
      <c r="B1178" s="11"/>
      <c r="C1178" s="44"/>
    </row>
    <row r="1179" spans="2:3" x14ac:dyDescent="0.2">
      <c r="B1179" s="11"/>
      <c r="C1179" s="44"/>
    </row>
    <row r="1180" spans="2:3" x14ac:dyDescent="0.2">
      <c r="B1180" s="11"/>
      <c r="C1180" s="44"/>
    </row>
    <row r="1181" spans="2:3" x14ac:dyDescent="0.2">
      <c r="B1181" s="11"/>
      <c r="C1181" s="44"/>
    </row>
    <row r="1182" spans="2:3" x14ac:dyDescent="0.2">
      <c r="B1182" s="11"/>
      <c r="C1182" s="44"/>
    </row>
    <row r="1183" spans="2:3" x14ac:dyDescent="0.2">
      <c r="B1183" s="11"/>
      <c r="C1183" s="44"/>
    </row>
    <row r="1184" spans="2:3" x14ac:dyDescent="0.2">
      <c r="B1184" s="11"/>
      <c r="C1184" s="44"/>
    </row>
    <row r="1185" spans="2:3" x14ac:dyDescent="0.2">
      <c r="B1185" s="11"/>
      <c r="C1185" s="44"/>
    </row>
    <row r="1186" spans="2:3" x14ac:dyDescent="0.2">
      <c r="B1186" s="11"/>
      <c r="C1186" s="44"/>
    </row>
    <row r="1187" spans="2:3" x14ac:dyDescent="0.2">
      <c r="B1187" s="11"/>
      <c r="C1187" s="44"/>
    </row>
    <row r="1188" spans="2:3" x14ac:dyDescent="0.2">
      <c r="B1188" s="11"/>
      <c r="C1188" s="44"/>
    </row>
    <row r="1189" spans="2:3" x14ac:dyDescent="0.2">
      <c r="B1189" s="11"/>
      <c r="C1189" s="44"/>
    </row>
    <row r="1190" spans="2:3" x14ac:dyDescent="0.2">
      <c r="B1190" s="11"/>
      <c r="C1190" s="44"/>
    </row>
    <row r="1191" spans="2:3" x14ac:dyDescent="0.2">
      <c r="B1191" s="11"/>
      <c r="C1191" s="44"/>
    </row>
    <row r="1192" spans="2:3" x14ac:dyDescent="0.2">
      <c r="B1192" s="11"/>
      <c r="C1192" s="44"/>
    </row>
    <row r="1193" spans="2:3" x14ac:dyDescent="0.2">
      <c r="B1193" s="11"/>
      <c r="C1193" s="44"/>
    </row>
    <row r="1194" spans="2:3" x14ac:dyDescent="0.2">
      <c r="B1194" s="11"/>
      <c r="C1194" s="44"/>
    </row>
    <row r="1195" spans="2:3" x14ac:dyDescent="0.2">
      <c r="B1195" s="11"/>
      <c r="C1195" s="44"/>
    </row>
    <row r="1196" spans="2:3" x14ac:dyDescent="0.2">
      <c r="B1196" s="11"/>
      <c r="C1196" s="44"/>
    </row>
    <row r="1197" spans="2:3" x14ac:dyDescent="0.2">
      <c r="B1197" s="11"/>
      <c r="C1197" s="44"/>
    </row>
    <row r="1198" spans="2:3" x14ac:dyDescent="0.2">
      <c r="B1198" s="11"/>
      <c r="C1198" s="44"/>
    </row>
    <row r="1199" spans="2:3" x14ac:dyDescent="0.2">
      <c r="B1199" s="11"/>
      <c r="C1199" s="44"/>
    </row>
    <row r="1200" spans="2:3" x14ac:dyDescent="0.2">
      <c r="B1200" s="11"/>
      <c r="C1200" s="44"/>
    </row>
    <row r="1201" spans="2:3" x14ac:dyDescent="0.2">
      <c r="B1201" s="11"/>
      <c r="C1201" s="44"/>
    </row>
    <row r="1202" spans="2:3" x14ac:dyDescent="0.2">
      <c r="B1202" s="11"/>
      <c r="C1202" s="44"/>
    </row>
    <row r="1203" spans="2:3" x14ac:dyDescent="0.2">
      <c r="B1203" s="11"/>
      <c r="C1203" s="44"/>
    </row>
    <row r="1204" spans="2:3" x14ac:dyDescent="0.2">
      <c r="B1204" s="11"/>
      <c r="C1204" s="44"/>
    </row>
    <row r="1205" spans="2:3" x14ac:dyDescent="0.2">
      <c r="B1205" s="11"/>
      <c r="C1205" s="44"/>
    </row>
    <row r="1206" spans="2:3" x14ac:dyDescent="0.2">
      <c r="B1206" s="11"/>
      <c r="C1206" s="44"/>
    </row>
    <row r="1207" spans="2:3" x14ac:dyDescent="0.2">
      <c r="B1207" s="11"/>
      <c r="C1207" s="44"/>
    </row>
    <row r="1208" spans="2:3" x14ac:dyDescent="0.2">
      <c r="B1208" s="11"/>
      <c r="C1208" s="44"/>
    </row>
    <row r="1209" spans="2:3" x14ac:dyDescent="0.2">
      <c r="B1209" s="11"/>
      <c r="C1209" s="44"/>
    </row>
    <row r="1210" spans="2:3" x14ac:dyDescent="0.2">
      <c r="B1210" s="11"/>
      <c r="C1210" s="44"/>
    </row>
    <row r="1211" spans="2:3" x14ac:dyDescent="0.2">
      <c r="B1211" s="11"/>
      <c r="C1211" s="44"/>
    </row>
    <row r="1212" spans="2:3" x14ac:dyDescent="0.2">
      <c r="B1212" s="11"/>
      <c r="C1212" s="44"/>
    </row>
    <row r="1213" spans="2:3" x14ac:dyDescent="0.2">
      <c r="B1213" s="11"/>
      <c r="C1213" s="44"/>
    </row>
    <row r="1214" spans="2:3" x14ac:dyDescent="0.2">
      <c r="B1214" s="11"/>
      <c r="C1214" s="44"/>
    </row>
    <row r="1215" spans="2:3" x14ac:dyDescent="0.2">
      <c r="B1215" s="11"/>
      <c r="C1215" s="44"/>
    </row>
    <row r="1216" spans="2:3" x14ac:dyDescent="0.2">
      <c r="B1216" s="11"/>
      <c r="C1216" s="44"/>
    </row>
    <row r="1217" spans="2:3" x14ac:dyDescent="0.2">
      <c r="B1217" s="11"/>
      <c r="C1217" s="44"/>
    </row>
    <row r="1218" spans="2:3" x14ac:dyDescent="0.2">
      <c r="B1218" s="11"/>
      <c r="C1218" s="44"/>
    </row>
    <row r="1219" spans="2:3" x14ac:dyDescent="0.2">
      <c r="B1219" s="11"/>
      <c r="C1219" s="44"/>
    </row>
    <row r="1220" spans="2:3" x14ac:dyDescent="0.2">
      <c r="B1220" s="11"/>
      <c r="C1220" s="44"/>
    </row>
    <row r="1221" spans="2:3" x14ac:dyDescent="0.2">
      <c r="B1221" s="11"/>
      <c r="C1221" s="44"/>
    </row>
    <row r="1222" spans="2:3" x14ac:dyDescent="0.2">
      <c r="B1222" s="11"/>
      <c r="C1222" s="44"/>
    </row>
    <row r="1223" spans="2:3" x14ac:dyDescent="0.2">
      <c r="B1223" s="11"/>
      <c r="C1223" s="44"/>
    </row>
    <row r="1224" spans="2:3" x14ac:dyDescent="0.2">
      <c r="B1224" s="11"/>
      <c r="C1224" s="44"/>
    </row>
    <row r="1225" spans="2:3" x14ac:dyDescent="0.2">
      <c r="B1225" s="11"/>
      <c r="C1225" s="44"/>
    </row>
    <row r="1226" spans="2:3" x14ac:dyDescent="0.2">
      <c r="B1226" s="11"/>
      <c r="C1226" s="44"/>
    </row>
    <row r="1227" spans="2:3" x14ac:dyDescent="0.2">
      <c r="B1227" s="11"/>
      <c r="C1227" s="44"/>
    </row>
    <row r="1228" spans="2:3" x14ac:dyDescent="0.2">
      <c r="B1228" s="11"/>
      <c r="C1228" s="44"/>
    </row>
    <row r="1229" spans="2:3" x14ac:dyDescent="0.2">
      <c r="B1229" s="11"/>
      <c r="C1229" s="44"/>
    </row>
    <row r="1230" spans="2:3" x14ac:dyDescent="0.2">
      <c r="B1230" s="11"/>
      <c r="C1230" s="44"/>
    </row>
    <row r="1231" spans="2:3" x14ac:dyDescent="0.2">
      <c r="B1231" s="11"/>
      <c r="C1231" s="44"/>
    </row>
    <row r="1232" spans="2:3" x14ac:dyDescent="0.2">
      <c r="B1232" s="11"/>
      <c r="C1232" s="44"/>
    </row>
    <row r="1233" spans="2:3" x14ac:dyDescent="0.2">
      <c r="B1233" s="11"/>
      <c r="C1233" s="44"/>
    </row>
    <row r="1234" spans="2:3" x14ac:dyDescent="0.2">
      <c r="B1234" s="11"/>
      <c r="C1234" s="44"/>
    </row>
    <row r="1235" spans="2:3" x14ac:dyDescent="0.2">
      <c r="B1235" s="11"/>
      <c r="C1235" s="44"/>
    </row>
    <row r="1236" spans="2:3" x14ac:dyDescent="0.2">
      <c r="B1236" s="11"/>
      <c r="C1236" s="44"/>
    </row>
    <row r="1237" spans="2:3" x14ac:dyDescent="0.2">
      <c r="B1237" s="11"/>
      <c r="C1237" s="44"/>
    </row>
    <row r="1238" spans="2:3" x14ac:dyDescent="0.2">
      <c r="B1238" s="11"/>
      <c r="C1238" s="44"/>
    </row>
    <row r="1239" spans="2:3" x14ac:dyDescent="0.2">
      <c r="B1239" s="11"/>
      <c r="C1239" s="44"/>
    </row>
    <row r="1240" spans="2:3" x14ac:dyDescent="0.2">
      <c r="B1240" s="11"/>
      <c r="C1240" s="44"/>
    </row>
    <row r="1241" spans="2:3" x14ac:dyDescent="0.2">
      <c r="B1241" s="11"/>
      <c r="C1241" s="44"/>
    </row>
    <row r="1242" spans="2:3" x14ac:dyDescent="0.2">
      <c r="B1242" s="11"/>
      <c r="C1242" s="44"/>
    </row>
    <row r="1243" spans="2:3" x14ac:dyDescent="0.2">
      <c r="B1243" s="11"/>
      <c r="C1243" s="44"/>
    </row>
    <row r="1244" spans="2:3" x14ac:dyDescent="0.2">
      <c r="B1244" s="11"/>
      <c r="C1244" s="44"/>
    </row>
    <row r="1245" spans="2:3" x14ac:dyDescent="0.2">
      <c r="B1245" s="11"/>
      <c r="C1245" s="44"/>
    </row>
    <row r="1246" spans="2:3" x14ac:dyDescent="0.2">
      <c r="B1246" s="11"/>
      <c r="C1246" s="44"/>
    </row>
    <row r="1247" spans="2:3" x14ac:dyDescent="0.2">
      <c r="B1247" s="11"/>
      <c r="C1247" s="44"/>
    </row>
    <row r="1248" spans="2:3" x14ac:dyDescent="0.2">
      <c r="B1248" s="11"/>
      <c r="C1248" s="44"/>
    </row>
    <row r="1249" spans="2:3" x14ac:dyDescent="0.2">
      <c r="B1249" s="11"/>
      <c r="C1249" s="44"/>
    </row>
    <row r="1250" spans="2:3" x14ac:dyDescent="0.2">
      <c r="B1250" s="11"/>
      <c r="C1250" s="44"/>
    </row>
    <row r="1251" spans="2:3" x14ac:dyDescent="0.2">
      <c r="B1251" s="11"/>
      <c r="C1251" s="44"/>
    </row>
    <row r="1252" spans="2:3" x14ac:dyDescent="0.2">
      <c r="B1252" s="11"/>
      <c r="C1252" s="44"/>
    </row>
    <row r="1253" spans="2:3" x14ac:dyDescent="0.2">
      <c r="B1253" s="11"/>
      <c r="C1253" s="44"/>
    </row>
    <row r="1254" spans="2:3" x14ac:dyDescent="0.2">
      <c r="B1254" s="11"/>
      <c r="C1254" s="44"/>
    </row>
    <row r="1255" spans="2:3" x14ac:dyDescent="0.2">
      <c r="B1255" s="11"/>
      <c r="C1255" s="44"/>
    </row>
    <row r="1256" spans="2:3" x14ac:dyDescent="0.2">
      <c r="B1256" s="11"/>
      <c r="C1256" s="44"/>
    </row>
    <row r="1257" spans="2:3" x14ac:dyDescent="0.2">
      <c r="B1257" s="11"/>
      <c r="C1257" s="44"/>
    </row>
    <row r="1258" spans="2:3" x14ac:dyDescent="0.2">
      <c r="B1258" s="11"/>
      <c r="C1258" s="44"/>
    </row>
    <row r="1259" spans="2:3" x14ac:dyDescent="0.2">
      <c r="B1259" s="11"/>
      <c r="C1259" s="44"/>
    </row>
    <row r="1260" spans="2:3" x14ac:dyDescent="0.2">
      <c r="B1260" s="11"/>
      <c r="C1260" s="44"/>
    </row>
    <row r="1261" spans="2:3" x14ac:dyDescent="0.2">
      <c r="B1261" s="11"/>
      <c r="C1261" s="44"/>
    </row>
    <row r="1262" spans="2:3" x14ac:dyDescent="0.2">
      <c r="B1262" s="11"/>
      <c r="C1262" s="44"/>
    </row>
    <row r="1263" spans="2:3" x14ac:dyDescent="0.2">
      <c r="B1263" s="11"/>
      <c r="C1263" s="44"/>
    </row>
    <row r="1264" spans="2:3" x14ac:dyDescent="0.2">
      <c r="B1264" s="11"/>
      <c r="C1264" s="44"/>
    </row>
    <row r="1265" spans="2:3" x14ac:dyDescent="0.2">
      <c r="B1265" s="11"/>
      <c r="C1265" s="44"/>
    </row>
    <row r="1266" spans="2:3" x14ac:dyDescent="0.2">
      <c r="B1266" s="11"/>
      <c r="C1266" s="44"/>
    </row>
    <row r="1267" spans="2:3" x14ac:dyDescent="0.2">
      <c r="B1267" s="11"/>
      <c r="C1267" s="44"/>
    </row>
    <row r="1268" spans="2:3" x14ac:dyDescent="0.2">
      <c r="B1268" s="11"/>
      <c r="C1268" s="44"/>
    </row>
    <row r="1269" spans="2:3" x14ac:dyDescent="0.2">
      <c r="B1269" s="11"/>
      <c r="C1269" s="44"/>
    </row>
    <row r="1270" spans="2:3" x14ac:dyDescent="0.2">
      <c r="B1270" s="11"/>
      <c r="C1270" s="44"/>
    </row>
    <row r="1271" spans="2:3" x14ac:dyDescent="0.2">
      <c r="B1271" s="11"/>
      <c r="C1271" s="44"/>
    </row>
    <row r="1272" spans="2:3" x14ac:dyDescent="0.2">
      <c r="B1272" s="11"/>
      <c r="C1272" s="44"/>
    </row>
    <row r="1273" spans="2:3" x14ac:dyDescent="0.2">
      <c r="B1273" s="11"/>
      <c r="C1273" s="44"/>
    </row>
    <row r="1274" spans="2:3" x14ac:dyDescent="0.2">
      <c r="B1274" s="11"/>
      <c r="C1274" s="44"/>
    </row>
    <row r="1275" spans="2:3" x14ac:dyDescent="0.2">
      <c r="B1275" s="11"/>
      <c r="C1275" s="44"/>
    </row>
    <row r="1276" spans="2:3" x14ac:dyDescent="0.2">
      <c r="B1276" s="11"/>
      <c r="C1276" s="44"/>
    </row>
    <row r="1277" spans="2:3" x14ac:dyDescent="0.2">
      <c r="B1277" s="11"/>
      <c r="C1277" s="44"/>
    </row>
    <row r="1278" spans="2:3" x14ac:dyDescent="0.2">
      <c r="B1278" s="11"/>
      <c r="C1278" s="44"/>
    </row>
    <row r="1279" spans="2:3" x14ac:dyDescent="0.2">
      <c r="B1279" s="11"/>
      <c r="C1279" s="44"/>
    </row>
    <row r="1280" spans="2:3" x14ac:dyDescent="0.2">
      <c r="B1280" s="11"/>
      <c r="C1280" s="44"/>
    </row>
    <row r="1281" spans="2:3" x14ac:dyDescent="0.2">
      <c r="B1281" s="11"/>
      <c r="C1281" s="44"/>
    </row>
    <row r="1282" spans="2:3" x14ac:dyDescent="0.2">
      <c r="B1282" s="11"/>
      <c r="C1282" s="44"/>
    </row>
    <row r="1283" spans="2:3" x14ac:dyDescent="0.2">
      <c r="B1283" s="11"/>
      <c r="C1283" s="44"/>
    </row>
    <row r="1284" spans="2:3" x14ac:dyDescent="0.2">
      <c r="B1284" s="11"/>
      <c r="C1284" s="44"/>
    </row>
    <row r="1285" spans="2:3" x14ac:dyDescent="0.2">
      <c r="B1285" s="11"/>
      <c r="C1285" s="44"/>
    </row>
    <row r="1286" spans="2:3" x14ac:dyDescent="0.2">
      <c r="B1286" s="11"/>
      <c r="C1286" s="44"/>
    </row>
    <row r="1287" spans="2:3" x14ac:dyDescent="0.2">
      <c r="B1287" s="11"/>
      <c r="C1287" s="44"/>
    </row>
    <row r="1288" spans="2:3" x14ac:dyDescent="0.2">
      <c r="B1288" s="11"/>
      <c r="C1288" s="44"/>
    </row>
    <row r="1289" spans="2:3" x14ac:dyDescent="0.2">
      <c r="B1289" s="11"/>
      <c r="C1289" s="44"/>
    </row>
    <row r="1290" spans="2:3" x14ac:dyDescent="0.2">
      <c r="B1290" s="11"/>
      <c r="C1290" s="44"/>
    </row>
    <row r="1291" spans="2:3" x14ac:dyDescent="0.2">
      <c r="B1291" s="11"/>
      <c r="C1291" s="44"/>
    </row>
    <row r="1292" spans="2:3" x14ac:dyDescent="0.2">
      <c r="B1292" s="11"/>
      <c r="C1292" s="44"/>
    </row>
    <row r="1293" spans="2:3" x14ac:dyDescent="0.2">
      <c r="B1293" s="11"/>
      <c r="C1293" s="44"/>
    </row>
    <row r="1294" spans="2:3" x14ac:dyDescent="0.2">
      <c r="B1294" s="11"/>
      <c r="C1294" s="44"/>
    </row>
    <row r="1295" spans="2:3" x14ac:dyDescent="0.2">
      <c r="B1295" s="11"/>
      <c r="C1295" s="44"/>
    </row>
    <row r="1296" spans="2:3" x14ac:dyDescent="0.2">
      <c r="B1296" s="11"/>
      <c r="C1296" s="44"/>
    </row>
    <row r="1297" spans="2:3" x14ac:dyDescent="0.2">
      <c r="B1297" s="11"/>
      <c r="C1297" s="44"/>
    </row>
    <row r="1298" spans="2:3" x14ac:dyDescent="0.2">
      <c r="B1298" s="11"/>
      <c r="C1298" s="44"/>
    </row>
    <row r="1299" spans="2:3" x14ac:dyDescent="0.2">
      <c r="B1299" s="11"/>
      <c r="C1299" s="44"/>
    </row>
    <row r="1300" spans="2:3" x14ac:dyDescent="0.2">
      <c r="B1300" s="11"/>
      <c r="C1300" s="44"/>
    </row>
    <row r="1301" spans="2:3" x14ac:dyDescent="0.2">
      <c r="B1301" s="11"/>
      <c r="C1301" s="44"/>
    </row>
    <row r="1302" spans="2:3" x14ac:dyDescent="0.2">
      <c r="B1302" s="11"/>
      <c r="C1302" s="44"/>
    </row>
    <row r="1303" spans="2:3" x14ac:dyDescent="0.2">
      <c r="B1303" s="11"/>
      <c r="C1303" s="44"/>
    </row>
    <row r="1304" spans="2:3" x14ac:dyDescent="0.2">
      <c r="B1304" s="11"/>
      <c r="C1304" s="44"/>
    </row>
    <row r="1305" spans="2:3" x14ac:dyDescent="0.2">
      <c r="B1305" s="11"/>
      <c r="C1305" s="44"/>
    </row>
    <row r="1306" spans="2:3" x14ac:dyDescent="0.2">
      <c r="B1306" s="11"/>
      <c r="C1306" s="44"/>
    </row>
    <row r="1307" spans="2:3" x14ac:dyDescent="0.2">
      <c r="B1307" s="11"/>
      <c r="C1307" s="44"/>
    </row>
    <row r="1308" spans="2:3" x14ac:dyDescent="0.2">
      <c r="B1308" s="11"/>
      <c r="C1308" s="44"/>
    </row>
    <row r="1309" spans="2:3" x14ac:dyDescent="0.2">
      <c r="B1309" s="11"/>
      <c r="C1309" s="44"/>
    </row>
    <row r="1310" spans="2:3" x14ac:dyDescent="0.2">
      <c r="B1310" s="11"/>
      <c r="C1310" s="44"/>
    </row>
    <row r="1311" spans="2:3" x14ac:dyDescent="0.2">
      <c r="B1311" s="11"/>
      <c r="C1311" s="44"/>
    </row>
    <row r="1312" spans="2:3" x14ac:dyDescent="0.2">
      <c r="B1312" s="11"/>
      <c r="C1312" s="44"/>
    </row>
    <row r="1313" spans="2:3" x14ac:dyDescent="0.2">
      <c r="B1313" s="11"/>
      <c r="C1313" s="44"/>
    </row>
    <row r="1314" spans="2:3" x14ac:dyDescent="0.2">
      <c r="B1314" s="11"/>
      <c r="C1314" s="44"/>
    </row>
    <row r="1315" spans="2:3" x14ac:dyDescent="0.2">
      <c r="B1315" s="11"/>
      <c r="C1315" s="44"/>
    </row>
    <row r="1316" spans="2:3" x14ac:dyDescent="0.2">
      <c r="B1316" s="11"/>
      <c r="C1316" s="44"/>
    </row>
    <row r="1317" spans="2:3" x14ac:dyDescent="0.2">
      <c r="B1317" s="11"/>
      <c r="C1317" s="44"/>
    </row>
    <row r="1318" spans="2:3" x14ac:dyDescent="0.2">
      <c r="B1318" s="11"/>
      <c r="C1318" s="44"/>
    </row>
    <row r="1319" spans="2:3" x14ac:dyDescent="0.2">
      <c r="B1319" s="11"/>
      <c r="C1319" s="44"/>
    </row>
    <row r="1320" spans="2:3" x14ac:dyDescent="0.2">
      <c r="B1320" s="11"/>
      <c r="C1320" s="44"/>
    </row>
    <row r="1321" spans="2:3" x14ac:dyDescent="0.2">
      <c r="B1321" s="11"/>
      <c r="C1321" s="44"/>
    </row>
    <row r="1322" spans="2:3" x14ac:dyDescent="0.2">
      <c r="B1322" s="11"/>
      <c r="C1322" s="44"/>
    </row>
    <row r="1323" spans="2:3" x14ac:dyDescent="0.2">
      <c r="B1323" s="11"/>
      <c r="C1323" s="44"/>
    </row>
    <row r="1324" spans="2:3" x14ac:dyDescent="0.2">
      <c r="B1324" s="11"/>
      <c r="C1324" s="44"/>
    </row>
    <row r="1325" spans="2:3" x14ac:dyDescent="0.2">
      <c r="B1325" s="11"/>
      <c r="C1325" s="44"/>
    </row>
    <row r="1326" spans="2:3" x14ac:dyDescent="0.2">
      <c r="B1326" s="11"/>
      <c r="C1326" s="44"/>
    </row>
    <row r="1327" spans="2:3" x14ac:dyDescent="0.2">
      <c r="B1327" s="11"/>
      <c r="C1327" s="44"/>
    </row>
    <row r="1328" spans="2:3" x14ac:dyDescent="0.2">
      <c r="B1328" s="11"/>
      <c r="C1328" s="44"/>
    </row>
    <row r="1329" spans="2:3" x14ac:dyDescent="0.2">
      <c r="B1329" s="11"/>
      <c r="C1329" s="44"/>
    </row>
    <row r="1330" spans="2:3" x14ac:dyDescent="0.2">
      <c r="B1330" s="11"/>
      <c r="C1330" s="44"/>
    </row>
    <row r="1331" spans="2:3" x14ac:dyDescent="0.2">
      <c r="B1331" s="11"/>
      <c r="C1331" s="44"/>
    </row>
    <row r="1332" spans="2:3" x14ac:dyDescent="0.2">
      <c r="B1332" s="11"/>
      <c r="C1332" s="44"/>
    </row>
    <row r="1333" spans="2:3" x14ac:dyDescent="0.2">
      <c r="B1333" s="11"/>
      <c r="C1333" s="44"/>
    </row>
    <row r="1334" spans="2:3" x14ac:dyDescent="0.2">
      <c r="B1334" s="11"/>
      <c r="C1334" s="44"/>
    </row>
    <row r="1335" spans="2:3" x14ac:dyDescent="0.2">
      <c r="B1335" s="11"/>
      <c r="C1335" s="44"/>
    </row>
    <row r="1336" spans="2:3" x14ac:dyDescent="0.2">
      <c r="B1336" s="11"/>
      <c r="C1336" s="44"/>
    </row>
    <row r="1337" spans="2:3" x14ac:dyDescent="0.2">
      <c r="B1337" s="11"/>
      <c r="C1337" s="44"/>
    </row>
    <row r="1338" spans="2:3" x14ac:dyDescent="0.2">
      <c r="B1338" s="11"/>
      <c r="C1338" s="44"/>
    </row>
    <row r="1339" spans="2:3" x14ac:dyDescent="0.2">
      <c r="B1339" s="11"/>
      <c r="C1339" s="44"/>
    </row>
    <row r="1340" spans="2:3" x14ac:dyDescent="0.2">
      <c r="B1340" s="11"/>
      <c r="C1340" s="44"/>
    </row>
    <row r="1341" spans="2:3" x14ac:dyDescent="0.2">
      <c r="B1341" s="11"/>
      <c r="C1341" s="44"/>
    </row>
    <row r="1342" spans="2:3" x14ac:dyDescent="0.2">
      <c r="B1342" s="11"/>
      <c r="C1342" s="44"/>
    </row>
    <row r="1343" spans="2:3" x14ac:dyDescent="0.2">
      <c r="B1343" s="11"/>
      <c r="C1343" s="44"/>
    </row>
    <row r="1344" spans="2:3" x14ac:dyDescent="0.2">
      <c r="B1344" s="11"/>
      <c r="C1344" s="44"/>
    </row>
    <row r="1345" spans="2:3" x14ac:dyDescent="0.2">
      <c r="B1345" s="11"/>
      <c r="C1345" s="44"/>
    </row>
    <row r="1346" spans="2:3" x14ac:dyDescent="0.2">
      <c r="B1346" s="11"/>
      <c r="C1346" s="44"/>
    </row>
    <row r="1347" spans="2:3" x14ac:dyDescent="0.2">
      <c r="B1347" s="11"/>
      <c r="C1347" s="44"/>
    </row>
    <row r="1348" spans="2:3" x14ac:dyDescent="0.2">
      <c r="B1348" s="11"/>
      <c r="C1348" s="44"/>
    </row>
    <row r="1349" spans="2:3" x14ac:dyDescent="0.2">
      <c r="B1349" s="11"/>
      <c r="C1349" s="44"/>
    </row>
    <row r="1350" spans="2:3" x14ac:dyDescent="0.2">
      <c r="B1350" s="11"/>
      <c r="C1350" s="44"/>
    </row>
    <row r="1351" spans="2:3" x14ac:dyDescent="0.2">
      <c r="B1351" s="11"/>
      <c r="C1351" s="44"/>
    </row>
    <row r="1352" spans="2:3" x14ac:dyDescent="0.2">
      <c r="B1352" s="11"/>
      <c r="C1352" s="44"/>
    </row>
    <row r="1353" spans="2:3" x14ac:dyDescent="0.2">
      <c r="B1353" s="11"/>
      <c r="C1353" s="44"/>
    </row>
    <row r="1354" spans="2:3" x14ac:dyDescent="0.2">
      <c r="B1354" s="11"/>
      <c r="C1354" s="44"/>
    </row>
    <row r="1355" spans="2:3" x14ac:dyDescent="0.2">
      <c r="B1355" s="11"/>
      <c r="C1355" s="44"/>
    </row>
    <row r="1356" spans="2:3" x14ac:dyDescent="0.2">
      <c r="B1356" s="11"/>
      <c r="C1356" s="44"/>
    </row>
    <row r="1357" spans="2:3" x14ac:dyDescent="0.2">
      <c r="B1357" s="11"/>
      <c r="C1357" s="44"/>
    </row>
    <row r="1358" spans="2:3" x14ac:dyDescent="0.2">
      <c r="B1358" s="11"/>
      <c r="C1358" s="44"/>
    </row>
    <row r="1359" spans="2:3" x14ac:dyDescent="0.2">
      <c r="B1359" s="11"/>
      <c r="C1359" s="44"/>
    </row>
    <row r="1360" spans="2:3" x14ac:dyDescent="0.2">
      <c r="B1360" s="11"/>
      <c r="C1360" s="44"/>
    </row>
    <row r="1361" spans="2:3" x14ac:dyDescent="0.2">
      <c r="B1361" s="11"/>
      <c r="C1361" s="44"/>
    </row>
    <row r="1362" spans="2:3" x14ac:dyDescent="0.2">
      <c r="B1362" s="11"/>
      <c r="C1362" s="44"/>
    </row>
    <row r="1363" spans="2:3" x14ac:dyDescent="0.2">
      <c r="B1363" s="11"/>
      <c r="C1363" s="44"/>
    </row>
    <row r="1364" spans="2:3" x14ac:dyDescent="0.2">
      <c r="B1364" s="11"/>
      <c r="C1364" s="44"/>
    </row>
    <row r="1365" spans="2:3" x14ac:dyDescent="0.2">
      <c r="B1365" s="11"/>
      <c r="C1365" s="44"/>
    </row>
    <row r="1366" spans="2:3" x14ac:dyDescent="0.2">
      <c r="B1366" s="11"/>
      <c r="C1366" s="44"/>
    </row>
    <row r="1367" spans="2:3" x14ac:dyDescent="0.2">
      <c r="B1367" s="11"/>
      <c r="C1367" s="44"/>
    </row>
    <row r="1368" spans="2:3" x14ac:dyDescent="0.2">
      <c r="B1368" s="11"/>
      <c r="C1368" s="44"/>
    </row>
    <row r="1369" spans="2:3" x14ac:dyDescent="0.2">
      <c r="B1369" s="11"/>
      <c r="C1369" s="44"/>
    </row>
    <row r="1370" spans="2:3" x14ac:dyDescent="0.2">
      <c r="B1370" s="11"/>
      <c r="C1370" s="44"/>
    </row>
    <row r="1371" spans="2:3" x14ac:dyDescent="0.2">
      <c r="B1371" s="11"/>
      <c r="C1371" s="44"/>
    </row>
    <row r="1372" spans="2:3" x14ac:dyDescent="0.2">
      <c r="B1372" s="11"/>
      <c r="C1372" s="44"/>
    </row>
    <row r="1373" spans="2:3" x14ac:dyDescent="0.2">
      <c r="B1373" s="11"/>
      <c r="C1373" s="44"/>
    </row>
    <row r="1374" spans="2:3" x14ac:dyDescent="0.2">
      <c r="B1374" s="11"/>
      <c r="C1374" s="44"/>
    </row>
    <row r="1375" spans="2:3" x14ac:dyDescent="0.2">
      <c r="B1375" s="11"/>
      <c r="C1375" s="44"/>
    </row>
    <row r="1376" spans="2:3" x14ac:dyDescent="0.2">
      <c r="B1376" s="11"/>
      <c r="C1376" s="44"/>
    </row>
    <row r="1377" spans="2:3" x14ac:dyDescent="0.2">
      <c r="B1377" s="11"/>
      <c r="C1377" s="44"/>
    </row>
    <row r="1378" spans="2:3" x14ac:dyDescent="0.2">
      <c r="B1378" s="11"/>
      <c r="C1378" s="44"/>
    </row>
    <row r="1379" spans="2:3" x14ac:dyDescent="0.2">
      <c r="B1379" s="11"/>
      <c r="C1379" s="44"/>
    </row>
    <row r="1380" spans="2:3" x14ac:dyDescent="0.2">
      <c r="B1380" s="11"/>
      <c r="C1380" s="44"/>
    </row>
    <row r="1381" spans="2:3" x14ac:dyDescent="0.2">
      <c r="B1381" s="11"/>
      <c r="C1381" s="44"/>
    </row>
    <row r="1382" spans="2:3" x14ac:dyDescent="0.2">
      <c r="B1382" s="11"/>
      <c r="C1382" s="44"/>
    </row>
    <row r="1383" spans="2:3" x14ac:dyDescent="0.2">
      <c r="B1383" s="11"/>
      <c r="C1383" s="44"/>
    </row>
    <row r="1384" spans="2:3" x14ac:dyDescent="0.2">
      <c r="B1384" s="11"/>
      <c r="C1384" s="44"/>
    </row>
    <row r="1385" spans="2:3" x14ac:dyDescent="0.2">
      <c r="B1385" s="11"/>
      <c r="C1385" s="44"/>
    </row>
    <row r="1386" spans="2:3" x14ac:dyDescent="0.2">
      <c r="B1386" s="11"/>
      <c r="C1386" s="44"/>
    </row>
    <row r="1387" spans="2:3" x14ac:dyDescent="0.2">
      <c r="B1387" s="11"/>
      <c r="C1387" s="44"/>
    </row>
    <row r="1388" spans="2:3" x14ac:dyDescent="0.2">
      <c r="B1388" s="11"/>
      <c r="C1388" s="44"/>
    </row>
    <row r="1389" spans="2:3" x14ac:dyDescent="0.2">
      <c r="B1389" s="11"/>
      <c r="C1389" s="44"/>
    </row>
    <row r="1390" spans="2:3" x14ac:dyDescent="0.2">
      <c r="B1390" s="11"/>
      <c r="C1390" s="44"/>
    </row>
    <row r="1391" spans="2:3" x14ac:dyDescent="0.2">
      <c r="B1391" s="11"/>
      <c r="C1391" s="44"/>
    </row>
    <row r="1392" spans="2:3" x14ac:dyDescent="0.2">
      <c r="B1392" s="11"/>
      <c r="C1392" s="44"/>
    </row>
    <row r="1393" spans="2:3" x14ac:dyDescent="0.2">
      <c r="B1393" s="11"/>
      <c r="C1393" s="44"/>
    </row>
    <row r="1394" spans="2:3" x14ac:dyDescent="0.2">
      <c r="B1394" s="11"/>
      <c r="C1394" s="44"/>
    </row>
    <row r="1395" spans="2:3" x14ac:dyDescent="0.2">
      <c r="B1395" s="11"/>
      <c r="C1395" s="44"/>
    </row>
    <row r="1396" spans="2:3" x14ac:dyDescent="0.2">
      <c r="B1396" s="11"/>
      <c r="C1396" s="44"/>
    </row>
    <row r="1397" spans="2:3" x14ac:dyDescent="0.2">
      <c r="B1397" s="11"/>
      <c r="C1397" s="44"/>
    </row>
    <row r="1398" spans="2:3" x14ac:dyDescent="0.2">
      <c r="B1398" s="11"/>
      <c r="C1398" s="44"/>
    </row>
    <row r="1399" spans="2:3" x14ac:dyDescent="0.2">
      <c r="B1399" s="11"/>
      <c r="C1399" s="44"/>
    </row>
    <row r="1400" spans="2:3" x14ac:dyDescent="0.2">
      <c r="B1400" s="11"/>
      <c r="C1400" s="44"/>
    </row>
    <row r="1401" spans="2:3" x14ac:dyDescent="0.2">
      <c r="B1401" s="11"/>
      <c r="C1401" s="44"/>
    </row>
    <row r="1402" spans="2:3" x14ac:dyDescent="0.2">
      <c r="B1402" s="11"/>
      <c r="C1402" s="44"/>
    </row>
    <row r="1403" spans="2:3" x14ac:dyDescent="0.2">
      <c r="B1403" s="11"/>
      <c r="C1403" s="44"/>
    </row>
    <row r="1404" spans="2:3" x14ac:dyDescent="0.2">
      <c r="B1404" s="11"/>
      <c r="C1404" s="44"/>
    </row>
    <row r="1405" spans="2:3" x14ac:dyDescent="0.2">
      <c r="B1405" s="11"/>
      <c r="C1405" s="44"/>
    </row>
    <row r="1406" spans="2:3" x14ac:dyDescent="0.2">
      <c r="B1406" s="11"/>
      <c r="C1406" s="44"/>
    </row>
    <row r="1407" spans="2:3" x14ac:dyDescent="0.2">
      <c r="B1407" s="11"/>
      <c r="C1407" s="44"/>
    </row>
    <row r="1408" spans="2:3" x14ac:dyDescent="0.2">
      <c r="B1408" s="11"/>
      <c r="C1408" s="44"/>
    </row>
    <row r="1409" spans="2:3" x14ac:dyDescent="0.2">
      <c r="B1409" s="11"/>
      <c r="C1409" s="44"/>
    </row>
    <row r="1410" spans="2:3" x14ac:dyDescent="0.2">
      <c r="B1410" s="11"/>
      <c r="C1410" s="44"/>
    </row>
    <row r="1411" spans="2:3" x14ac:dyDescent="0.2">
      <c r="B1411" s="11"/>
      <c r="C1411" s="44"/>
    </row>
    <row r="1412" spans="2:3" x14ac:dyDescent="0.2">
      <c r="B1412" s="11"/>
      <c r="C1412" s="44"/>
    </row>
    <row r="1413" spans="2:3" x14ac:dyDescent="0.2">
      <c r="B1413" s="11"/>
      <c r="C1413" s="44"/>
    </row>
    <row r="1414" spans="2:3" x14ac:dyDescent="0.2">
      <c r="B1414" s="11"/>
      <c r="C1414" s="44"/>
    </row>
    <row r="1415" spans="2:3" x14ac:dyDescent="0.2">
      <c r="B1415" s="11"/>
      <c r="C1415" s="44"/>
    </row>
    <row r="1416" spans="2:3" x14ac:dyDescent="0.2">
      <c r="B1416" s="11"/>
      <c r="C1416" s="44"/>
    </row>
    <row r="1417" spans="2:3" x14ac:dyDescent="0.2">
      <c r="B1417" s="11"/>
      <c r="C1417" s="44"/>
    </row>
    <row r="1418" spans="2:3" x14ac:dyDescent="0.2">
      <c r="B1418" s="11"/>
      <c r="C1418" s="44"/>
    </row>
    <row r="1419" spans="2:3" x14ac:dyDescent="0.2">
      <c r="B1419" s="11"/>
      <c r="C1419" s="44"/>
    </row>
    <row r="1420" spans="2:3" x14ac:dyDescent="0.2">
      <c r="B1420" s="11"/>
      <c r="C1420" s="44"/>
    </row>
    <row r="1421" spans="2:3" x14ac:dyDescent="0.2">
      <c r="B1421" s="11"/>
      <c r="C1421" s="44"/>
    </row>
    <row r="1422" spans="2:3" x14ac:dyDescent="0.2">
      <c r="B1422" s="11"/>
      <c r="C1422" s="44"/>
    </row>
    <row r="1423" spans="2:3" x14ac:dyDescent="0.2">
      <c r="B1423" s="11"/>
      <c r="C1423" s="44"/>
    </row>
    <row r="1424" spans="2:3" x14ac:dyDescent="0.2">
      <c r="B1424" s="11"/>
      <c r="C1424" s="44"/>
    </row>
    <row r="1425" spans="2:3" x14ac:dyDescent="0.2">
      <c r="B1425" s="11"/>
      <c r="C1425" s="44"/>
    </row>
    <row r="1426" spans="2:3" x14ac:dyDescent="0.2">
      <c r="B1426" s="11"/>
      <c r="C1426" s="44"/>
    </row>
    <row r="1427" spans="2:3" x14ac:dyDescent="0.2">
      <c r="B1427" s="11"/>
      <c r="C1427" s="44"/>
    </row>
    <row r="1428" spans="2:3" x14ac:dyDescent="0.2">
      <c r="B1428" s="11"/>
      <c r="C1428" s="44"/>
    </row>
    <row r="1429" spans="2:3" x14ac:dyDescent="0.2">
      <c r="B1429" s="11"/>
      <c r="C1429" s="44"/>
    </row>
    <row r="1430" spans="2:3" x14ac:dyDescent="0.2">
      <c r="B1430" s="11"/>
      <c r="C1430" s="44"/>
    </row>
    <row r="1431" spans="2:3" x14ac:dyDescent="0.2">
      <c r="B1431" s="11"/>
      <c r="C1431" s="44"/>
    </row>
    <row r="1432" spans="2:3" x14ac:dyDescent="0.2">
      <c r="B1432" s="11"/>
      <c r="C1432" s="44"/>
    </row>
    <row r="1433" spans="2:3" x14ac:dyDescent="0.2">
      <c r="B1433" s="11"/>
      <c r="C1433" s="44"/>
    </row>
    <row r="1434" spans="2:3" x14ac:dyDescent="0.2">
      <c r="B1434" s="11"/>
      <c r="C1434" s="44"/>
    </row>
    <row r="1435" spans="2:3" x14ac:dyDescent="0.2">
      <c r="B1435" s="11"/>
      <c r="C1435" s="44"/>
    </row>
    <row r="1436" spans="2:3" x14ac:dyDescent="0.2">
      <c r="B1436" s="11"/>
      <c r="C1436" s="44"/>
    </row>
    <row r="1437" spans="2:3" x14ac:dyDescent="0.2">
      <c r="B1437" s="11"/>
      <c r="C1437" s="44"/>
    </row>
    <row r="1438" spans="2:3" x14ac:dyDescent="0.2">
      <c r="B1438" s="11"/>
      <c r="C1438" s="44"/>
    </row>
    <row r="1439" spans="2:3" x14ac:dyDescent="0.2">
      <c r="B1439" s="11"/>
      <c r="C1439" s="44"/>
    </row>
    <row r="1440" spans="2:3" x14ac:dyDescent="0.2">
      <c r="B1440" s="11"/>
      <c r="C1440" s="44"/>
    </row>
    <row r="1441" spans="2:3" x14ac:dyDescent="0.2">
      <c r="B1441" s="11"/>
      <c r="C1441" s="44"/>
    </row>
    <row r="1442" spans="2:3" x14ac:dyDescent="0.2">
      <c r="B1442" s="11"/>
      <c r="C1442" s="44"/>
    </row>
    <row r="1443" spans="2:3" x14ac:dyDescent="0.2">
      <c r="B1443" s="11"/>
      <c r="C1443" s="44"/>
    </row>
    <row r="1444" spans="2:3" x14ac:dyDescent="0.2">
      <c r="B1444" s="11"/>
      <c r="C1444" s="44"/>
    </row>
    <row r="1445" spans="2:3" x14ac:dyDescent="0.2">
      <c r="B1445" s="11"/>
      <c r="C1445" s="44"/>
    </row>
    <row r="1446" spans="2:3" x14ac:dyDescent="0.2">
      <c r="B1446" s="11"/>
      <c r="C1446" s="44"/>
    </row>
    <row r="1447" spans="2:3" x14ac:dyDescent="0.2">
      <c r="B1447" s="11"/>
      <c r="C1447" s="44"/>
    </row>
    <row r="1448" spans="2:3" x14ac:dyDescent="0.2">
      <c r="B1448" s="11"/>
      <c r="C1448" s="44"/>
    </row>
    <row r="1449" spans="2:3" x14ac:dyDescent="0.2">
      <c r="B1449" s="11"/>
      <c r="C1449" s="44"/>
    </row>
    <row r="1450" spans="2:3" x14ac:dyDescent="0.2">
      <c r="B1450" s="11"/>
      <c r="C1450" s="44"/>
    </row>
    <row r="1451" spans="2:3" x14ac:dyDescent="0.2">
      <c r="B1451" s="11"/>
      <c r="C1451" s="44"/>
    </row>
    <row r="1452" spans="2:3" x14ac:dyDescent="0.2">
      <c r="B1452" s="11"/>
      <c r="C1452" s="44"/>
    </row>
    <row r="1453" spans="2:3" x14ac:dyDescent="0.2">
      <c r="B1453" s="11"/>
      <c r="C1453" s="44"/>
    </row>
    <row r="1454" spans="2:3" x14ac:dyDescent="0.2">
      <c r="B1454" s="11"/>
      <c r="C1454" s="44"/>
    </row>
    <row r="1455" spans="2:3" x14ac:dyDescent="0.2">
      <c r="B1455" s="11"/>
      <c r="C1455" s="44"/>
    </row>
    <row r="1456" spans="2:3" x14ac:dyDescent="0.2">
      <c r="B1456" s="11"/>
      <c r="C1456" s="44"/>
    </row>
    <row r="1457" spans="2:3" x14ac:dyDescent="0.2">
      <c r="B1457" s="11"/>
      <c r="C1457" s="44"/>
    </row>
    <row r="1458" spans="2:3" x14ac:dyDescent="0.2">
      <c r="B1458" s="11"/>
      <c r="C1458" s="44"/>
    </row>
    <row r="1459" spans="2:3" x14ac:dyDescent="0.2">
      <c r="B1459" s="11"/>
      <c r="C1459" s="44"/>
    </row>
    <row r="1460" spans="2:3" x14ac:dyDescent="0.2">
      <c r="B1460" s="11"/>
      <c r="C1460" s="44"/>
    </row>
    <row r="1461" spans="2:3" x14ac:dyDescent="0.2">
      <c r="B1461" s="11"/>
      <c r="C1461" s="44"/>
    </row>
    <row r="1462" spans="2:3" x14ac:dyDescent="0.2">
      <c r="B1462" s="11"/>
      <c r="C1462" s="44"/>
    </row>
    <row r="1463" spans="2:3" x14ac:dyDescent="0.2">
      <c r="B1463" s="11"/>
      <c r="C1463" s="44"/>
    </row>
    <row r="1464" spans="2:3" x14ac:dyDescent="0.2">
      <c r="B1464" s="11"/>
      <c r="C1464" s="44"/>
    </row>
    <row r="1465" spans="2:3" x14ac:dyDescent="0.2">
      <c r="B1465" s="11"/>
      <c r="C1465" s="44"/>
    </row>
    <row r="1466" spans="2:3" x14ac:dyDescent="0.2">
      <c r="B1466" s="11"/>
      <c r="C1466" s="44"/>
    </row>
    <row r="1467" spans="2:3" x14ac:dyDescent="0.2">
      <c r="B1467" s="11"/>
      <c r="C1467" s="44"/>
    </row>
    <row r="1468" spans="2:3" x14ac:dyDescent="0.2">
      <c r="B1468" s="11"/>
      <c r="C1468" s="44"/>
    </row>
    <row r="1469" spans="2:3" x14ac:dyDescent="0.2">
      <c r="B1469" s="11"/>
      <c r="C1469" s="44"/>
    </row>
    <row r="1470" spans="2:3" x14ac:dyDescent="0.2">
      <c r="B1470" s="11"/>
      <c r="C1470" s="44"/>
    </row>
    <row r="1471" spans="2:3" x14ac:dyDescent="0.2">
      <c r="B1471" s="11"/>
      <c r="C1471" s="44"/>
    </row>
    <row r="1472" spans="2:3" x14ac:dyDescent="0.2">
      <c r="B1472" s="11"/>
      <c r="C1472" s="44"/>
    </row>
    <row r="1473" spans="2:3" x14ac:dyDescent="0.2">
      <c r="B1473" s="11"/>
      <c r="C1473" s="44"/>
    </row>
    <row r="1474" spans="2:3" x14ac:dyDescent="0.2">
      <c r="B1474" s="11"/>
      <c r="C1474" s="44"/>
    </row>
    <row r="1475" spans="2:3" x14ac:dyDescent="0.2">
      <c r="B1475" s="11"/>
      <c r="C1475" s="44"/>
    </row>
    <row r="1476" spans="2:3" x14ac:dyDescent="0.2">
      <c r="B1476" s="11"/>
      <c r="C1476" s="44"/>
    </row>
    <row r="1477" spans="2:3" x14ac:dyDescent="0.2">
      <c r="B1477" s="11"/>
      <c r="C1477" s="44"/>
    </row>
    <row r="1478" spans="2:3" x14ac:dyDescent="0.2">
      <c r="B1478" s="11"/>
      <c r="C1478" s="44"/>
    </row>
    <row r="1479" spans="2:3" x14ac:dyDescent="0.2">
      <c r="B1479" s="11"/>
      <c r="C1479" s="44"/>
    </row>
    <row r="1480" spans="2:3" x14ac:dyDescent="0.2">
      <c r="B1480" s="11"/>
      <c r="C1480" s="44"/>
    </row>
    <row r="1481" spans="2:3" x14ac:dyDescent="0.2">
      <c r="B1481" s="11"/>
      <c r="C1481" s="44"/>
    </row>
    <row r="1482" spans="2:3" x14ac:dyDescent="0.2">
      <c r="B1482" s="11"/>
      <c r="C1482" s="44"/>
    </row>
    <row r="1483" spans="2:3" x14ac:dyDescent="0.2">
      <c r="B1483" s="11"/>
      <c r="C1483" s="44"/>
    </row>
    <row r="1484" spans="2:3" x14ac:dyDescent="0.2">
      <c r="B1484" s="11"/>
      <c r="C1484" s="44"/>
    </row>
    <row r="1485" spans="2:3" x14ac:dyDescent="0.2">
      <c r="B1485" s="11"/>
      <c r="C1485" s="44"/>
    </row>
    <row r="1486" spans="2:3" x14ac:dyDescent="0.2">
      <c r="B1486" s="11"/>
      <c r="C1486" s="44"/>
    </row>
    <row r="1487" spans="2:3" x14ac:dyDescent="0.2">
      <c r="B1487" s="11"/>
      <c r="C1487" s="44"/>
    </row>
    <row r="1488" spans="2:3" x14ac:dyDescent="0.2">
      <c r="B1488" s="11"/>
      <c r="C1488" s="44"/>
    </row>
    <row r="1489" spans="2:3" x14ac:dyDescent="0.2">
      <c r="B1489" s="11"/>
      <c r="C1489" s="44"/>
    </row>
    <row r="1490" spans="2:3" x14ac:dyDescent="0.2">
      <c r="B1490" s="11"/>
      <c r="C1490" s="44"/>
    </row>
    <row r="1491" spans="2:3" x14ac:dyDescent="0.2">
      <c r="B1491" s="11"/>
      <c r="C1491" s="44"/>
    </row>
    <row r="1492" spans="2:3" x14ac:dyDescent="0.2">
      <c r="B1492" s="11"/>
      <c r="C1492" s="44"/>
    </row>
    <row r="1493" spans="2:3" x14ac:dyDescent="0.2">
      <c r="B1493" s="11"/>
      <c r="C1493" s="44"/>
    </row>
    <row r="1494" spans="2:3" x14ac:dyDescent="0.2">
      <c r="B1494" s="11"/>
      <c r="C1494" s="44"/>
    </row>
    <row r="1495" spans="2:3" x14ac:dyDescent="0.2">
      <c r="B1495" s="11"/>
      <c r="C1495" s="44"/>
    </row>
    <row r="1496" spans="2:3" x14ac:dyDescent="0.2">
      <c r="B1496" s="11"/>
      <c r="C1496" s="44"/>
    </row>
    <row r="1497" spans="2:3" x14ac:dyDescent="0.2">
      <c r="B1497" s="11"/>
      <c r="C1497" s="44"/>
    </row>
    <row r="1498" spans="2:3" x14ac:dyDescent="0.2">
      <c r="B1498" s="11"/>
      <c r="C1498" s="44"/>
    </row>
    <row r="1499" spans="2:3" x14ac:dyDescent="0.2">
      <c r="B1499" s="11"/>
      <c r="C1499" s="44"/>
    </row>
    <row r="1500" spans="2:3" x14ac:dyDescent="0.2">
      <c r="B1500" s="11"/>
      <c r="C1500" s="44"/>
    </row>
    <row r="1501" spans="2:3" x14ac:dyDescent="0.2">
      <c r="B1501" s="11"/>
      <c r="C1501" s="44"/>
    </row>
    <row r="1502" spans="2:3" x14ac:dyDescent="0.2">
      <c r="B1502" s="11"/>
      <c r="C1502" s="44"/>
    </row>
    <row r="1503" spans="2:3" x14ac:dyDescent="0.2">
      <c r="B1503" s="11"/>
      <c r="C1503" s="44"/>
    </row>
    <row r="1504" spans="2:3" x14ac:dyDescent="0.2">
      <c r="B1504" s="11"/>
      <c r="C1504" s="44"/>
    </row>
    <row r="1505" spans="2:3" x14ac:dyDescent="0.2">
      <c r="B1505" s="11"/>
      <c r="C1505" s="44"/>
    </row>
    <row r="1506" spans="2:3" x14ac:dyDescent="0.2">
      <c r="B1506" s="11"/>
      <c r="C1506" s="44"/>
    </row>
    <row r="1507" spans="2:3" x14ac:dyDescent="0.2">
      <c r="B1507" s="11"/>
      <c r="C1507" s="44"/>
    </row>
    <row r="1508" spans="2:3" x14ac:dyDescent="0.2">
      <c r="B1508" s="11"/>
      <c r="C1508" s="44"/>
    </row>
    <row r="1509" spans="2:3" x14ac:dyDescent="0.2">
      <c r="B1509" s="11"/>
      <c r="C1509" s="44"/>
    </row>
    <row r="1510" spans="2:3" x14ac:dyDescent="0.2">
      <c r="B1510" s="11"/>
      <c r="C1510" s="44"/>
    </row>
    <row r="1511" spans="2:3" x14ac:dyDescent="0.2">
      <c r="B1511" s="11"/>
      <c r="C1511" s="44"/>
    </row>
    <row r="1512" spans="2:3" x14ac:dyDescent="0.2">
      <c r="B1512" s="11"/>
      <c r="C1512" s="44"/>
    </row>
    <row r="1513" spans="2:3" x14ac:dyDescent="0.2">
      <c r="B1513" s="11"/>
      <c r="C1513" s="44"/>
    </row>
    <row r="1514" spans="2:3" x14ac:dyDescent="0.2">
      <c r="B1514" s="11"/>
      <c r="C1514" s="44"/>
    </row>
    <row r="1515" spans="2:3" x14ac:dyDescent="0.2">
      <c r="B1515" s="11"/>
      <c r="C1515" s="44"/>
    </row>
    <row r="1516" spans="2:3" x14ac:dyDescent="0.2">
      <c r="B1516" s="11"/>
      <c r="C1516" s="44"/>
    </row>
    <row r="1517" spans="2:3" x14ac:dyDescent="0.2">
      <c r="B1517" s="11"/>
      <c r="C1517" s="44"/>
    </row>
    <row r="1518" spans="2:3" x14ac:dyDescent="0.2">
      <c r="B1518" s="11"/>
      <c r="C1518" s="44"/>
    </row>
    <row r="1519" spans="2:3" x14ac:dyDescent="0.2">
      <c r="B1519" s="11"/>
      <c r="C1519" s="44"/>
    </row>
    <row r="1520" spans="2:3" x14ac:dyDescent="0.2">
      <c r="B1520" s="11"/>
      <c r="C1520" s="44"/>
    </row>
    <row r="1521" spans="2:3" x14ac:dyDescent="0.2">
      <c r="B1521" s="11"/>
      <c r="C1521" s="44"/>
    </row>
    <row r="1522" spans="2:3" x14ac:dyDescent="0.2">
      <c r="B1522" s="11"/>
      <c r="C1522" s="44"/>
    </row>
    <row r="1523" spans="2:3" x14ac:dyDescent="0.2">
      <c r="B1523" s="11"/>
      <c r="C1523" s="44"/>
    </row>
    <row r="1524" spans="2:3" x14ac:dyDescent="0.2">
      <c r="B1524" s="11"/>
      <c r="C1524" s="44"/>
    </row>
    <row r="1525" spans="2:3" x14ac:dyDescent="0.2">
      <c r="B1525" s="11"/>
      <c r="C1525" s="44"/>
    </row>
    <row r="1526" spans="2:3" x14ac:dyDescent="0.2">
      <c r="B1526" s="11"/>
      <c r="C1526" s="44"/>
    </row>
    <row r="1527" spans="2:3" x14ac:dyDescent="0.2">
      <c r="B1527" s="11"/>
      <c r="C1527" s="44"/>
    </row>
    <row r="1528" spans="2:3" x14ac:dyDescent="0.2">
      <c r="B1528" s="11"/>
      <c r="C1528" s="44"/>
    </row>
    <row r="1529" spans="2:3" x14ac:dyDescent="0.2">
      <c r="B1529" s="11"/>
      <c r="C1529" s="44"/>
    </row>
    <row r="1530" spans="2:3" x14ac:dyDescent="0.2">
      <c r="B1530" s="11"/>
      <c r="C1530" s="44"/>
    </row>
    <row r="1531" spans="2:3" x14ac:dyDescent="0.2">
      <c r="B1531" s="11"/>
      <c r="C1531" s="44"/>
    </row>
    <row r="1532" spans="2:3" x14ac:dyDescent="0.2">
      <c r="B1532" s="11"/>
      <c r="C1532" s="44"/>
    </row>
    <row r="1533" spans="2:3" x14ac:dyDescent="0.2">
      <c r="B1533" s="11"/>
      <c r="C1533" s="44"/>
    </row>
    <row r="1534" spans="2:3" x14ac:dyDescent="0.2">
      <c r="B1534" s="11"/>
      <c r="C1534" s="44"/>
    </row>
    <row r="1535" spans="2:3" x14ac:dyDescent="0.2">
      <c r="B1535" s="11"/>
      <c r="C1535" s="44"/>
    </row>
    <row r="1536" spans="2:3" x14ac:dyDescent="0.2">
      <c r="B1536" s="11"/>
      <c r="C1536" s="44"/>
    </row>
    <row r="1537" spans="2:3" x14ac:dyDescent="0.2">
      <c r="B1537" s="11"/>
      <c r="C1537" s="44"/>
    </row>
    <row r="1538" spans="2:3" x14ac:dyDescent="0.2">
      <c r="B1538" s="11"/>
      <c r="C1538" s="44"/>
    </row>
    <row r="1539" spans="2:3" x14ac:dyDescent="0.2">
      <c r="B1539" s="11"/>
      <c r="C1539" s="44"/>
    </row>
    <row r="1540" spans="2:3" x14ac:dyDescent="0.2">
      <c r="B1540" s="11"/>
      <c r="C1540" s="44"/>
    </row>
    <row r="1541" spans="2:3" x14ac:dyDescent="0.2">
      <c r="B1541" s="11"/>
      <c r="C1541" s="44"/>
    </row>
    <row r="1542" spans="2:3" x14ac:dyDescent="0.2">
      <c r="B1542" s="11"/>
      <c r="C1542" s="44"/>
    </row>
    <row r="1543" spans="2:3" x14ac:dyDescent="0.2">
      <c r="B1543" s="11"/>
      <c r="C1543" s="44"/>
    </row>
    <row r="1544" spans="2:3" x14ac:dyDescent="0.2">
      <c r="B1544" s="11"/>
      <c r="C1544" s="44"/>
    </row>
    <row r="1545" spans="2:3" x14ac:dyDescent="0.2">
      <c r="B1545" s="11"/>
      <c r="C1545" s="44"/>
    </row>
    <row r="1546" spans="2:3" x14ac:dyDescent="0.2">
      <c r="B1546" s="11"/>
      <c r="C1546" s="44"/>
    </row>
    <row r="1547" spans="2:3" x14ac:dyDescent="0.2">
      <c r="B1547" s="11"/>
      <c r="C1547" s="44"/>
    </row>
    <row r="1548" spans="2:3" x14ac:dyDescent="0.2">
      <c r="B1548" s="11"/>
      <c r="C1548" s="44"/>
    </row>
    <row r="1549" spans="2:3" x14ac:dyDescent="0.2">
      <c r="B1549" s="11"/>
      <c r="C1549" s="44"/>
    </row>
    <row r="1550" spans="2:3" x14ac:dyDescent="0.2">
      <c r="B1550" s="11"/>
      <c r="C1550" s="44"/>
    </row>
    <row r="1551" spans="2:3" x14ac:dyDescent="0.2">
      <c r="B1551" s="11"/>
      <c r="C1551" s="44"/>
    </row>
    <row r="1552" spans="2:3" x14ac:dyDescent="0.2">
      <c r="B1552" s="11"/>
      <c r="C1552" s="44"/>
    </row>
    <row r="1553" spans="2:3" x14ac:dyDescent="0.2">
      <c r="B1553" s="11"/>
      <c r="C1553" s="44"/>
    </row>
    <row r="1554" spans="2:3" x14ac:dyDescent="0.2">
      <c r="B1554" s="11"/>
      <c r="C1554" s="44"/>
    </row>
    <row r="1555" spans="2:3" x14ac:dyDescent="0.2">
      <c r="B1555" s="11"/>
      <c r="C1555" s="44"/>
    </row>
    <row r="1556" spans="2:3" x14ac:dyDescent="0.2">
      <c r="B1556" s="11"/>
      <c r="C1556" s="44"/>
    </row>
    <row r="1557" spans="2:3" x14ac:dyDescent="0.2">
      <c r="B1557" s="11"/>
      <c r="C1557" s="44"/>
    </row>
    <row r="1558" spans="2:3" x14ac:dyDescent="0.2">
      <c r="B1558" s="11"/>
      <c r="C1558" s="44"/>
    </row>
    <row r="1559" spans="2:3" x14ac:dyDescent="0.2">
      <c r="B1559" s="11"/>
      <c r="C1559" s="44"/>
    </row>
    <row r="1560" spans="2:3" x14ac:dyDescent="0.2">
      <c r="B1560" s="11"/>
      <c r="C1560" s="44"/>
    </row>
    <row r="1561" spans="2:3" x14ac:dyDescent="0.2">
      <c r="B1561" s="11"/>
      <c r="C1561" s="44"/>
    </row>
    <row r="1562" spans="2:3" x14ac:dyDescent="0.2">
      <c r="B1562" s="11"/>
      <c r="C1562" s="44"/>
    </row>
    <row r="1563" spans="2:3" x14ac:dyDescent="0.2">
      <c r="B1563" s="11"/>
      <c r="C1563" s="44"/>
    </row>
    <row r="1564" spans="2:3" x14ac:dyDescent="0.2">
      <c r="B1564" s="11"/>
      <c r="C1564" s="44"/>
    </row>
    <row r="1565" spans="2:3" x14ac:dyDescent="0.2">
      <c r="B1565" s="11"/>
      <c r="C1565" s="44"/>
    </row>
    <row r="1566" spans="2:3" x14ac:dyDescent="0.2">
      <c r="B1566" s="11"/>
      <c r="C1566" s="44"/>
    </row>
    <row r="1567" spans="2:3" x14ac:dyDescent="0.2">
      <c r="B1567" s="11"/>
      <c r="C1567" s="44"/>
    </row>
    <row r="1568" spans="2:3" x14ac:dyDescent="0.2">
      <c r="B1568" s="11"/>
      <c r="C1568" s="44"/>
    </row>
    <row r="1569" spans="2:3" x14ac:dyDescent="0.2">
      <c r="B1569" s="11"/>
      <c r="C1569" s="44"/>
    </row>
    <row r="1570" spans="2:3" x14ac:dyDescent="0.2">
      <c r="B1570" s="11"/>
      <c r="C1570" s="44"/>
    </row>
    <row r="1571" spans="2:3" x14ac:dyDescent="0.2">
      <c r="B1571" s="11"/>
      <c r="C1571" s="44"/>
    </row>
    <row r="1572" spans="2:3" x14ac:dyDescent="0.2">
      <c r="B1572" s="11"/>
      <c r="C1572" s="44"/>
    </row>
    <row r="1573" spans="2:3" x14ac:dyDescent="0.2">
      <c r="B1573" s="11"/>
      <c r="C1573" s="44"/>
    </row>
    <row r="1574" spans="2:3" x14ac:dyDescent="0.2">
      <c r="B1574" s="11"/>
      <c r="C1574" s="44"/>
    </row>
    <row r="1575" spans="2:3" x14ac:dyDescent="0.2">
      <c r="B1575" s="11"/>
      <c r="C1575" s="44"/>
    </row>
    <row r="1576" spans="2:3" x14ac:dyDescent="0.2">
      <c r="B1576" s="11"/>
      <c r="C1576" s="44"/>
    </row>
    <row r="1577" spans="2:3" x14ac:dyDescent="0.2">
      <c r="B1577" s="11"/>
      <c r="C1577" s="44"/>
    </row>
    <row r="1578" spans="2:3" x14ac:dyDescent="0.2">
      <c r="B1578" s="11"/>
      <c r="C1578" s="44"/>
    </row>
    <row r="1579" spans="2:3" x14ac:dyDescent="0.2">
      <c r="B1579" s="11"/>
      <c r="C1579" s="44"/>
    </row>
    <row r="1580" spans="2:3" x14ac:dyDescent="0.2">
      <c r="B1580" s="11"/>
      <c r="C1580" s="44"/>
    </row>
    <row r="1581" spans="2:3" x14ac:dyDescent="0.2">
      <c r="B1581" s="11"/>
      <c r="C1581" s="44"/>
    </row>
    <row r="1582" spans="2:3" x14ac:dyDescent="0.2">
      <c r="B1582" s="11"/>
      <c r="C1582" s="44"/>
    </row>
    <row r="1583" spans="2:3" x14ac:dyDescent="0.2">
      <c r="B1583" s="11"/>
      <c r="C1583" s="44"/>
    </row>
    <row r="1584" spans="2:3" x14ac:dyDescent="0.2">
      <c r="B1584" s="11"/>
      <c r="C1584" s="44"/>
    </row>
    <row r="1585" spans="2:3" x14ac:dyDescent="0.2">
      <c r="B1585" s="11"/>
      <c r="C1585" s="44"/>
    </row>
    <row r="1586" spans="2:3" x14ac:dyDescent="0.2">
      <c r="B1586" s="11"/>
      <c r="C1586" s="44"/>
    </row>
    <row r="1587" spans="2:3" x14ac:dyDescent="0.2">
      <c r="B1587" s="11"/>
      <c r="C1587" s="44"/>
    </row>
    <row r="1588" spans="2:3" x14ac:dyDescent="0.2">
      <c r="B1588" s="11"/>
      <c r="C1588" s="44"/>
    </row>
    <row r="1589" spans="2:3" x14ac:dyDescent="0.2">
      <c r="B1589" s="11"/>
      <c r="C1589" s="44"/>
    </row>
    <row r="1590" spans="2:3" x14ac:dyDescent="0.2">
      <c r="B1590" s="11"/>
      <c r="C1590" s="44"/>
    </row>
    <row r="1591" spans="2:3" x14ac:dyDescent="0.2">
      <c r="B1591" s="11"/>
      <c r="C1591" s="44"/>
    </row>
    <row r="1592" spans="2:3" x14ac:dyDescent="0.2">
      <c r="B1592" s="11"/>
      <c r="C1592" s="44"/>
    </row>
    <row r="1593" spans="2:3" x14ac:dyDescent="0.2">
      <c r="B1593" s="11"/>
      <c r="C1593" s="44"/>
    </row>
    <row r="1594" spans="2:3" x14ac:dyDescent="0.2">
      <c r="B1594" s="11"/>
      <c r="C1594" s="44"/>
    </row>
    <row r="1595" spans="2:3" x14ac:dyDescent="0.2">
      <c r="B1595" s="11"/>
      <c r="C1595" s="44"/>
    </row>
    <row r="1596" spans="2:3" x14ac:dyDescent="0.2">
      <c r="B1596" s="11"/>
      <c r="C1596" s="44"/>
    </row>
    <row r="1597" spans="2:3" x14ac:dyDescent="0.2">
      <c r="B1597" s="11"/>
      <c r="C1597" s="44"/>
    </row>
    <row r="1598" spans="2:3" x14ac:dyDescent="0.2">
      <c r="B1598" s="11"/>
      <c r="C1598" s="44"/>
    </row>
    <row r="1599" spans="2:3" x14ac:dyDescent="0.2">
      <c r="B1599" s="11"/>
      <c r="C1599" s="44"/>
    </row>
    <row r="1600" spans="2:3" x14ac:dyDescent="0.2">
      <c r="B1600" s="11"/>
      <c r="C1600" s="44"/>
    </row>
    <row r="1601" spans="2:3" x14ac:dyDescent="0.2">
      <c r="B1601" s="11"/>
      <c r="C1601" s="44"/>
    </row>
    <row r="1602" spans="2:3" x14ac:dyDescent="0.2">
      <c r="B1602" s="11"/>
      <c r="C1602" s="44"/>
    </row>
    <row r="1603" spans="2:3" x14ac:dyDescent="0.2">
      <c r="B1603" s="11"/>
      <c r="C1603" s="44"/>
    </row>
    <row r="1604" spans="2:3" x14ac:dyDescent="0.2">
      <c r="B1604" s="11"/>
      <c r="C1604" s="44"/>
    </row>
    <row r="1605" spans="2:3" x14ac:dyDescent="0.2">
      <c r="B1605" s="11"/>
      <c r="C1605" s="44"/>
    </row>
    <row r="1606" spans="2:3" x14ac:dyDescent="0.2">
      <c r="B1606" s="11"/>
      <c r="C1606" s="44"/>
    </row>
    <row r="1607" spans="2:3" x14ac:dyDescent="0.2">
      <c r="B1607" s="11"/>
      <c r="C1607" s="44"/>
    </row>
    <row r="1608" spans="2:3" x14ac:dyDescent="0.2">
      <c r="B1608" s="11"/>
      <c r="C1608" s="44"/>
    </row>
    <row r="1609" spans="2:3" x14ac:dyDescent="0.2">
      <c r="B1609" s="11"/>
      <c r="C1609" s="44"/>
    </row>
    <row r="1610" spans="2:3" x14ac:dyDescent="0.2">
      <c r="B1610" s="11"/>
      <c r="C1610" s="44"/>
    </row>
    <row r="1611" spans="2:3" x14ac:dyDescent="0.2">
      <c r="B1611" s="11"/>
      <c r="C1611" s="44"/>
    </row>
    <row r="1612" spans="2:3" x14ac:dyDescent="0.2">
      <c r="B1612" s="11"/>
      <c r="C1612" s="44"/>
    </row>
    <row r="1613" spans="2:3" x14ac:dyDescent="0.2">
      <c r="B1613" s="11"/>
      <c r="C1613" s="44"/>
    </row>
    <row r="1614" spans="2:3" x14ac:dyDescent="0.2">
      <c r="B1614" s="11"/>
      <c r="C1614" s="44"/>
    </row>
    <row r="1615" spans="2:3" x14ac:dyDescent="0.2">
      <c r="B1615" s="11"/>
      <c r="C1615" s="44"/>
    </row>
    <row r="1616" spans="2:3" x14ac:dyDescent="0.2">
      <c r="B1616" s="11"/>
      <c r="C1616" s="44"/>
    </row>
    <row r="1617" spans="2:3" x14ac:dyDescent="0.2">
      <c r="B1617" s="11"/>
      <c r="C1617" s="44"/>
    </row>
    <row r="1618" spans="2:3" x14ac:dyDescent="0.2">
      <c r="B1618" s="11"/>
      <c r="C1618" s="44"/>
    </row>
    <row r="1619" spans="2:3" x14ac:dyDescent="0.2">
      <c r="B1619" s="11"/>
      <c r="C1619" s="44"/>
    </row>
    <row r="1620" spans="2:3" x14ac:dyDescent="0.2">
      <c r="B1620" s="11"/>
      <c r="C1620" s="44"/>
    </row>
    <row r="1621" spans="2:3" x14ac:dyDescent="0.2">
      <c r="B1621" s="11"/>
      <c r="C1621" s="44"/>
    </row>
    <row r="1622" spans="2:3" x14ac:dyDescent="0.2">
      <c r="B1622" s="11"/>
      <c r="C1622" s="44"/>
    </row>
    <row r="1623" spans="2:3" x14ac:dyDescent="0.2">
      <c r="B1623" s="11"/>
      <c r="C1623" s="44"/>
    </row>
    <row r="1624" spans="2:3" x14ac:dyDescent="0.2">
      <c r="B1624" s="11"/>
      <c r="C1624" s="44"/>
    </row>
    <row r="1625" spans="2:3" x14ac:dyDescent="0.2">
      <c r="B1625" s="11"/>
      <c r="C1625" s="44"/>
    </row>
    <row r="1626" spans="2:3" x14ac:dyDescent="0.2">
      <c r="B1626" s="11"/>
      <c r="C1626" s="44"/>
    </row>
    <row r="1627" spans="2:3" x14ac:dyDescent="0.2">
      <c r="B1627" s="11"/>
      <c r="C1627" s="44"/>
    </row>
    <row r="1628" spans="2:3" x14ac:dyDescent="0.2">
      <c r="B1628" s="11"/>
      <c r="C1628" s="44"/>
    </row>
    <row r="1629" spans="2:3" x14ac:dyDescent="0.2">
      <c r="B1629" s="11"/>
      <c r="C1629" s="44"/>
    </row>
    <row r="1630" spans="2:3" x14ac:dyDescent="0.2">
      <c r="B1630" s="11"/>
      <c r="C1630" s="44"/>
    </row>
    <row r="1631" spans="2:3" x14ac:dyDescent="0.2">
      <c r="B1631" s="11"/>
      <c r="C1631" s="44"/>
    </row>
    <row r="1632" spans="2:3" x14ac:dyDescent="0.2">
      <c r="B1632" s="11"/>
      <c r="C1632" s="44"/>
    </row>
    <row r="1633" spans="2:3" x14ac:dyDescent="0.2">
      <c r="B1633" s="11"/>
      <c r="C1633" s="44"/>
    </row>
    <row r="1634" spans="2:3" x14ac:dyDescent="0.2">
      <c r="B1634" s="11"/>
      <c r="C1634" s="44"/>
    </row>
    <row r="1635" spans="2:3" x14ac:dyDescent="0.2">
      <c r="B1635" s="11"/>
      <c r="C1635" s="44"/>
    </row>
    <row r="1636" spans="2:3" x14ac:dyDescent="0.2">
      <c r="B1636" s="11"/>
      <c r="C1636" s="44"/>
    </row>
    <row r="1637" spans="2:3" x14ac:dyDescent="0.2">
      <c r="B1637" s="11"/>
      <c r="C1637" s="44"/>
    </row>
    <row r="1638" spans="2:3" x14ac:dyDescent="0.2">
      <c r="B1638" s="11"/>
      <c r="C1638" s="44"/>
    </row>
    <row r="1639" spans="2:3" x14ac:dyDescent="0.2">
      <c r="B1639" s="11"/>
      <c r="C1639" s="44"/>
    </row>
    <row r="1640" spans="2:3" x14ac:dyDescent="0.2">
      <c r="B1640" s="11"/>
      <c r="C1640" s="44"/>
    </row>
    <row r="1641" spans="2:3" x14ac:dyDescent="0.2">
      <c r="B1641" s="11"/>
      <c r="C1641" s="44"/>
    </row>
    <row r="1642" spans="2:3" x14ac:dyDescent="0.2">
      <c r="B1642" s="11"/>
      <c r="C1642" s="44"/>
    </row>
    <row r="1643" spans="2:3" x14ac:dyDescent="0.2">
      <c r="B1643" s="11"/>
      <c r="C1643" s="44"/>
    </row>
    <row r="1644" spans="2:3" x14ac:dyDescent="0.2">
      <c r="B1644" s="11"/>
      <c r="C1644" s="44"/>
    </row>
    <row r="1645" spans="2:3" x14ac:dyDescent="0.2">
      <c r="B1645" s="11"/>
      <c r="C1645" s="44"/>
    </row>
    <row r="1646" spans="2:3" x14ac:dyDescent="0.2">
      <c r="B1646" s="11"/>
      <c r="C1646" s="44"/>
    </row>
    <row r="1647" spans="2:3" x14ac:dyDescent="0.2">
      <c r="B1647" s="11"/>
      <c r="C1647" s="44"/>
    </row>
    <row r="1648" spans="2:3" x14ac:dyDescent="0.2">
      <c r="B1648" s="11"/>
      <c r="C1648" s="44"/>
    </row>
    <row r="1649" spans="2:3" x14ac:dyDescent="0.2">
      <c r="B1649" s="11"/>
      <c r="C1649" s="44"/>
    </row>
    <row r="1650" spans="2:3" x14ac:dyDescent="0.2">
      <c r="B1650" s="11"/>
      <c r="C1650" s="44"/>
    </row>
    <row r="1651" spans="2:3" x14ac:dyDescent="0.2">
      <c r="B1651" s="11"/>
      <c r="C1651" s="44"/>
    </row>
    <row r="1652" spans="2:3" x14ac:dyDescent="0.2">
      <c r="B1652" s="11"/>
      <c r="C1652" s="44"/>
    </row>
    <row r="1653" spans="2:3" x14ac:dyDescent="0.2">
      <c r="B1653" s="11"/>
      <c r="C1653" s="44"/>
    </row>
    <row r="1654" spans="2:3" x14ac:dyDescent="0.2">
      <c r="B1654" s="11"/>
      <c r="C1654" s="44"/>
    </row>
    <row r="1655" spans="2:3" x14ac:dyDescent="0.2">
      <c r="B1655" s="11"/>
      <c r="C1655" s="44"/>
    </row>
    <row r="1656" spans="2:3" x14ac:dyDescent="0.2">
      <c r="B1656" s="11"/>
      <c r="C1656" s="44"/>
    </row>
    <row r="1657" spans="2:3" x14ac:dyDescent="0.2">
      <c r="B1657" s="11"/>
      <c r="C1657" s="44"/>
    </row>
    <row r="1658" spans="2:3" x14ac:dyDescent="0.2">
      <c r="B1658" s="11"/>
      <c r="C1658" s="44"/>
    </row>
    <row r="1659" spans="2:3" x14ac:dyDescent="0.2">
      <c r="B1659" s="11"/>
      <c r="C1659" s="44"/>
    </row>
    <row r="1660" spans="2:3" x14ac:dyDescent="0.2">
      <c r="B1660" s="11"/>
      <c r="C1660" s="44"/>
    </row>
    <row r="1661" spans="2:3" x14ac:dyDescent="0.2">
      <c r="B1661" s="11"/>
      <c r="C1661" s="44"/>
    </row>
    <row r="1662" spans="2:3" x14ac:dyDescent="0.2">
      <c r="B1662" s="11"/>
      <c r="C1662" s="44"/>
    </row>
    <row r="1663" spans="2:3" x14ac:dyDescent="0.2">
      <c r="B1663" s="11"/>
      <c r="C1663" s="44"/>
    </row>
    <row r="1664" spans="2:3" x14ac:dyDescent="0.2">
      <c r="B1664" s="11"/>
      <c r="C1664" s="44"/>
    </row>
    <row r="1665" spans="2:3" x14ac:dyDescent="0.2">
      <c r="B1665" s="11"/>
      <c r="C1665" s="44"/>
    </row>
    <row r="1666" spans="2:3" x14ac:dyDescent="0.2">
      <c r="B1666" s="11"/>
      <c r="C1666" s="44"/>
    </row>
    <row r="1667" spans="2:3" x14ac:dyDescent="0.2">
      <c r="B1667" s="11"/>
      <c r="C1667" s="44"/>
    </row>
    <row r="1668" spans="2:3" x14ac:dyDescent="0.2">
      <c r="B1668" s="11"/>
      <c r="C1668" s="44"/>
    </row>
    <row r="1669" spans="2:3" x14ac:dyDescent="0.2">
      <c r="B1669" s="11"/>
      <c r="C1669" s="44"/>
    </row>
    <row r="1670" spans="2:3" x14ac:dyDescent="0.2">
      <c r="B1670" s="11"/>
      <c r="C1670" s="44"/>
    </row>
    <row r="1671" spans="2:3" x14ac:dyDescent="0.2">
      <c r="B1671" s="11"/>
      <c r="C1671" s="44"/>
    </row>
    <row r="1672" spans="2:3" x14ac:dyDescent="0.2">
      <c r="B1672" s="11"/>
      <c r="C1672" s="44"/>
    </row>
    <row r="1673" spans="2:3" x14ac:dyDescent="0.2">
      <c r="B1673" s="11"/>
      <c r="C1673" s="44"/>
    </row>
    <row r="1674" spans="2:3" x14ac:dyDescent="0.2">
      <c r="B1674" s="11"/>
      <c r="C1674" s="44"/>
    </row>
    <row r="1675" spans="2:3" x14ac:dyDescent="0.2">
      <c r="B1675" s="11"/>
      <c r="C1675" s="44"/>
    </row>
    <row r="1676" spans="2:3" x14ac:dyDescent="0.2">
      <c r="B1676" s="11"/>
      <c r="C1676" s="44"/>
    </row>
    <row r="1677" spans="2:3" x14ac:dyDescent="0.2">
      <c r="B1677" s="11"/>
      <c r="C1677" s="44"/>
    </row>
    <row r="1678" spans="2:3" x14ac:dyDescent="0.2">
      <c r="B1678" s="11"/>
      <c r="C1678" s="44"/>
    </row>
    <row r="1679" spans="2:3" x14ac:dyDescent="0.2">
      <c r="B1679" s="11"/>
      <c r="C1679" s="44"/>
    </row>
    <row r="1680" spans="2:3" x14ac:dyDescent="0.2">
      <c r="B1680" s="11"/>
      <c r="C1680" s="44"/>
    </row>
    <row r="1681" spans="2:3" x14ac:dyDescent="0.2">
      <c r="B1681" s="11"/>
      <c r="C1681" s="44"/>
    </row>
    <row r="1682" spans="2:3" x14ac:dyDescent="0.2">
      <c r="B1682" s="11"/>
      <c r="C1682" s="44"/>
    </row>
    <row r="1683" spans="2:3" x14ac:dyDescent="0.2">
      <c r="B1683" s="11"/>
      <c r="C1683" s="44"/>
    </row>
    <row r="1684" spans="2:3" x14ac:dyDescent="0.2">
      <c r="B1684" s="11"/>
      <c r="C1684" s="44"/>
    </row>
    <row r="1685" spans="2:3" x14ac:dyDescent="0.2">
      <c r="B1685" s="11"/>
      <c r="C1685" s="44"/>
    </row>
    <row r="1686" spans="2:3" x14ac:dyDescent="0.2">
      <c r="B1686" s="11"/>
      <c r="C1686" s="44"/>
    </row>
    <row r="1687" spans="2:3" x14ac:dyDescent="0.2">
      <c r="B1687" s="11"/>
      <c r="C1687" s="44"/>
    </row>
    <row r="1688" spans="2:3" x14ac:dyDescent="0.2">
      <c r="B1688" s="11"/>
      <c r="C1688" s="44"/>
    </row>
    <row r="1689" spans="2:3" x14ac:dyDescent="0.2">
      <c r="B1689" s="11"/>
      <c r="C1689" s="44"/>
    </row>
    <row r="1690" spans="2:3" x14ac:dyDescent="0.2">
      <c r="B1690" s="11"/>
      <c r="C1690" s="44"/>
    </row>
    <row r="1691" spans="2:3" x14ac:dyDescent="0.2">
      <c r="B1691" s="11"/>
      <c r="C1691" s="44"/>
    </row>
    <row r="1692" spans="2:3" x14ac:dyDescent="0.2">
      <c r="B1692" s="11"/>
      <c r="C1692" s="44"/>
    </row>
    <row r="1693" spans="2:3" x14ac:dyDescent="0.2">
      <c r="B1693" s="11"/>
      <c r="C1693" s="44"/>
    </row>
    <row r="1694" spans="2:3" x14ac:dyDescent="0.2">
      <c r="B1694" s="11"/>
      <c r="C1694" s="44"/>
    </row>
    <row r="1695" spans="2:3" x14ac:dyDescent="0.2">
      <c r="B1695" s="11"/>
      <c r="C1695" s="44"/>
    </row>
    <row r="1696" spans="2:3" x14ac:dyDescent="0.2">
      <c r="B1696" s="11"/>
      <c r="C1696" s="44"/>
    </row>
    <row r="1697" spans="2:3" x14ac:dyDescent="0.2">
      <c r="B1697" s="11"/>
      <c r="C1697" s="44"/>
    </row>
    <row r="1698" spans="2:3" x14ac:dyDescent="0.2">
      <c r="B1698" s="11"/>
      <c r="C1698" s="44"/>
    </row>
    <row r="1699" spans="2:3" x14ac:dyDescent="0.2">
      <c r="B1699" s="11"/>
      <c r="C1699" s="44"/>
    </row>
    <row r="1700" spans="2:3" x14ac:dyDescent="0.2">
      <c r="B1700" s="11"/>
      <c r="C1700" s="44"/>
    </row>
    <row r="1701" spans="2:3" x14ac:dyDescent="0.2">
      <c r="B1701" s="11"/>
      <c r="C1701" s="44"/>
    </row>
    <row r="1702" spans="2:3" x14ac:dyDescent="0.2">
      <c r="B1702" s="11"/>
      <c r="C1702" s="44"/>
    </row>
    <row r="1703" spans="2:3" x14ac:dyDescent="0.2">
      <c r="B1703" s="11"/>
      <c r="C1703" s="44"/>
    </row>
    <row r="1704" spans="2:3" x14ac:dyDescent="0.2">
      <c r="B1704" s="11"/>
      <c r="C1704" s="44"/>
    </row>
    <row r="1705" spans="2:3" x14ac:dyDescent="0.2">
      <c r="B1705" s="11"/>
      <c r="C1705" s="44"/>
    </row>
    <row r="1706" spans="2:3" x14ac:dyDescent="0.2">
      <c r="B1706" s="11"/>
      <c r="C1706" s="44"/>
    </row>
    <row r="1707" spans="2:3" x14ac:dyDescent="0.2">
      <c r="B1707" s="11"/>
      <c r="C1707" s="44"/>
    </row>
    <row r="1708" spans="2:3" x14ac:dyDescent="0.2">
      <c r="B1708" s="11"/>
      <c r="C1708" s="44"/>
    </row>
    <row r="1709" spans="2:3" x14ac:dyDescent="0.2">
      <c r="B1709" s="11"/>
      <c r="C1709" s="44"/>
    </row>
    <row r="1710" spans="2:3" x14ac:dyDescent="0.2">
      <c r="B1710" s="11"/>
      <c r="C1710" s="44"/>
    </row>
    <row r="1711" spans="2:3" x14ac:dyDescent="0.2">
      <c r="B1711" s="11"/>
      <c r="C1711" s="44"/>
    </row>
    <row r="1712" spans="2:3" x14ac:dyDescent="0.2">
      <c r="B1712" s="11"/>
      <c r="C1712" s="44"/>
    </row>
    <row r="1713" spans="2:3" x14ac:dyDescent="0.2">
      <c r="B1713" s="11"/>
      <c r="C1713" s="44"/>
    </row>
    <row r="1714" spans="2:3" x14ac:dyDescent="0.2">
      <c r="B1714" s="11"/>
      <c r="C1714" s="44"/>
    </row>
    <row r="1715" spans="2:3" x14ac:dyDescent="0.2">
      <c r="B1715" s="11"/>
      <c r="C1715" s="44"/>
    </row>
    <row r="1716" spans="2:3" x14ac:dyDescent="0.2">
      <c r="B1716" s="11"/>
      <c r="C1716" s="44"/>
    </row>
    <row r="1717" spans="2:3" x14ac:dyDescent="0.2">
      <c r="B1717" s="11"/>
      <c r="C1717" s="44"/>
    </row>
    <row r="1718" spans="2:3" x14ac:dyDescent="0.2">
      <c r="B1718" s="11"/>
      <c r="C1718" s="44"/>
    </row>
    <row r="1719" spans="2:3" x14ac:dyDescent="0.2">
      <c r="B1719" s="11"/>
      <c r="C1719" s="44"/>
    </row>
    <row r="1720" spans="2:3" x14ac:dyDescent="0.2">
      <c r="B1720" s="11"/>
      <c r="C1720" s="44"/>
    </row>
    <row r="1721" spans="2:3" x14ac:dyDescent="0.2">
      <c r="B1721" s="11"/>
      <c r="C1721" s="44"/>
    </row>
    <row r="1722" spans="2:3" x14ac:dyDescent="0.2">
      <c r="B1722" s="11"/>
      <c r="C1722" s="44"/>
    </row>
    <row r="1723" spans="2:3" x14ac:dyDescent="0.2">
      <c r="B1723" s="11"/>
      <c r="C1723" s="44"/>
    </row>
    <row r="1724" spans="2:3" x14ac:dyDescent="0.2">
      <c r="B1724" s="11"/>
      <c r="C1724" s="44"/>
    </row>
    <row r="1725" spans="2:3" x14ac:dyDescent="0.2">
      <c r="B1725" s="11"/>
      <c r="C1725" s="44"/>
    </row>
    <row r="1726" spans="2:3" x14ac:dyDescent="0.2">
      <c r="B1726" s="11"/>
      <c r="C1726" s="44"/>
    </row>
    <row r="1727" spans="2:3" x14ac:dyDescent="0.2">
      <c r="B1727" s="11"/>
      <c r="C1727" s="44"/>
    </row>
    <row r="1728" spans="2:3" x14ac:dyDescent="0.2">
      <c r="B1728" s="11"/>
      <c r="C1728" s="44"/>
    </row>
    <row r="1729" spans="2:3" x14ac:dyDescent="0.2">
      <c r="B1729" s="11"/>
      <c r="C1729" s="44"/>
    </row>
    <row r="1730" spans="2:3" x14ac:dyDescent="0.2">
      <c r="B1730" s="11"/>
      <c r="C1730" s="44"/>
    </row>
    <row r="1731" spans="2:3" x14ac:dyDescent="0.2">
      <c r="B1731" s="11"/>
      <c r="C1731" s="44"/>
    </row>
    <row r="1732" spans="2:3" x14ac:dyDescent="0.2">
      <c r="B1732" s="11"/>
      <c r="C1732" s="44"/>
    </row>
    <row r="1733" spans="2:3" x14ac:dyDescent="0.2">
      <c r="B1733" s="11"/>
      <c r="C1733" s="44"/>
    </row>
    <row r="1734" spans="2:3" x14ac:dyDescent="0.2">
      <c r="B1734" s="11"/>
      <c r="C1734" s="44"/>
    </row>
    <row r="1735" spans="2:3" x14ac:dyDescent="0.2">
      <c r="B1735" s="11"/>
      <c r="C1735" s="44"/>
    </row>
    <row r="1736" spans="2:3" x14ac:dyDescent="0.2">
      <c r="B1736" s="11"/>
      <c r="C1736" s="44"/>
    </row>
    <row r="1737" spans="2:3" x14ac:dyDescent="0.2">
      <c r="B1737" s="11"/>
      <c r="C1737" s="44"/>
    </row>
    <row r="1738" spans="2:3" x14ac:dyDescent="0.2">
      <c r="B1738" s="11"/>
      <c r="C1738" s="44"/>
    </row>
    <row r="1739" spans="2:3" x14ac:dyDescent="0.2">
      <c r="B1739" s="11"/>
      <c r="C1739" s="44"/>
    </row>
    <row r="1740" spans="2:3" x14ac:dyDescent="0.2">
      <c r="B1740" s="11"/>
      <c r="C1740" s="44"/>
    </row>
    <row r="1741" spans="2:3" x14ac:dyDescent="0.2">
      <c r="B1741" s="11"/>
      <c r="C1741" s="44"/>
    </row>
    <row r="1742" spans="2:3" x14ac:dyDescent="0.2">
      <c r="B1742" s="11"/>
      <c r="C1742" s="44"/>
    </row>
    <row r="1743" spans="2:3" x14ac:dyDescent="0.2">
      <c r="B1743" s="11"/>
      <c r="C1743" s="44"/>
    </row>
    <row r="1744" spans="2:3" x14ac:dyDescent="0.2">
      <c r="B1744" s="11"/>
      <c r="C1744" s="44"/>
    </row>
    <row r="1745" spans="2:3" x14ac:dyDescent="0.2">
      <c r="B1745" s="11"/>
      <c r="C1745" s="44"/>
    </row>
    <row r="1746" spans="2:3" x14ac:dyDescent="0.2">
      <c r="B1746" s="11"/>
      <c r="C1746" s="44"/>
    </row>
    <row r="1747" spans="2:3" x14ac:dyDescent="0.2">
      <c r="B1747" s="11"/>
      <c r="C1747" s="44"/>
    </row>
    <row r="1748" spans="2:3" x14ac:dyDescent="0.2">
      <c r="B1748" s="11"/>
      <c r="C1748" s="44"/>
    </row>
    <row r="1749" spans="2:3" x14ac:dyDescent="0.2">
      <c r="B1749" s="11"/>
      <c r="C1749" s="44"/>
    </row>
    <row r="1750" spans="2:3" x14ac:dyDescent="0.2">
      <c r="B1750" s="11"/>
      <c r="C1750" s="44"/>
    </row>
    <row r="1751" spans="2:3" x14ac:dyDescent="0.2">
      <c r="B1751" s="11"/>
      <c r="C1751" s="44"/>
    </row>
    <row r="1752" spans="2:3" x14ac:dyDescent="0.2">
      <c r="B1752" s="11"/>
      <c r="C1752" s="44"/>
    </row>
    <row r="1753" spans="2:3" x14ac:dyDescent="0.2">
      <c r="B1753" s="11"/>
      <c r="C1753" s="44"/>
    </row>
    <row r="1754" spans="2:3" x14ac:dyDescent="0.2">
      <c r="B1754" s="11"/>
      <c r="C1754" s="44"/>
    </row>
    <row r="1755" spans="2:3" x14ac:dyDescent="0.2">
      <c r="B1755" s="11"/>
      <c r="C1755" s="44"/>
    </row>
    <row r="1756" spans="2:3" x14ac:dyDescent="0.2">
      <c r="B1756" s="11"/>
      <c r="C1756" s="44"/>
    </row>
    <row r="1757" spans="2:3" x14ac:dyDescent="0.2">
      <c r="B1757" s="11"/>
      <c r="C1757" s="44"/>
    </row>
    <row r="1758" spans="2:3" x14ac:dyDescent="0.2">
      <c r="B1758" s="11"/>
      <c r="C1758" s="44"/>
    </row>
    <row r="1759" spans="2:3" x14ac:dyDescent="0.2">
      <c r="B1759" s="11"/>
      <c r="C1759" s="44"/>
    </row>
    <row r="1760" spans="2:3" x14ac:dyDescent="0.2">
      <c r="B1760" s="11"/>
      <c r="C1760" s="44"/>
    </row>
    <row r="1761" spans="2:3" x14ac:dyDescent="0.2">
      <c r="B1761" s="11"/>
      <c r="C1761" s="44"/>
    </row>
    <row r="1762" spans="2:3" x14ac:dyDescent="0.2">
      <c r="B1762" s="11"/>
      <c r="C1762" s="44"/>
    </row>
    <row r="1763" spans="2:3" x14ac:dyDescent="0.2">
      <c r="B1763" s="11"/>
      <c r="C1763" s="44"/>
    </row>
    <row r="1764" spans="2:3" x14ac:dyDescent="0.2">
      <c r="B1764" s="11"/>
      <c r="C1764" s="44"/>
    </row>
    <row r="1765" spans="2:3" x14ac:dyDescent="0.2">
      <c r="B1765" s="11"/>
      <c r="C1765" s="44"/>
    </row>
    <row r="1766" spans="2:3" x14ac:dyDescent="0.2">
      <c r="B1766" s="11"/>
      <c r="C1766" s="44"/>
    </row>
    <row r="1767" spans="2:3" x14ac:dyDescent="0.2">
      <c r="B1767" s="11"/>
      <c r="C1767" s="44"/>
    </row>
    <row r="1768" spans="2:3" x14ac:dyDescent="0.2">
      <c r="B1768" s="11"/>
      <c r="C1768" s="44"/>
    </row>
    <row r="1769" spans="2:3" x14ac:dyDescent="0.2">
      <c r="B1769" s="11"/>
      <c r="C1769" s="44"/>
    </row>
    <row r="1770" spans="2:3" x14ac:dyDescent="0.2">
      <c r="B1770" s="11"/>
      <c r="C1770" s="44"/>
    </row>
    <row r="1771" spans="2:3" x14ac:dyDescent="0.2">
      <c r="B1771" s="11"/>
      <c r="C1771" s="44"/>
    </row>
    <row r="1772" spans="2:3" x14ac:dyDescent="0.2">
      <c r="B1772" s="11"/>
      <c r="C1772" s="44"/>
    </row>
    <row r="1773" spans="2:3" x14ac:dyDescent="0.2">
      <c r="B1773" s="11"/>
      <c r="C1773" s="44"/>
    </row>
    <row r="1774" spans="2:3" x14ac:dyDescent="0.2">
      <c r="B1774" s="11"/>
      <c r="C1774" s="44"/>
    </row>
    <row r="1775" spans="2:3" x14ac:dyDescent="0.2">
      <c r="B1775" s="11"/>
      <c r="C1775" s="44"/>
    </row>
    <row r="1776" spans="2:3" x14ac:dyDescent="0.2">
      <c r="B1776" s="11"/>
      <c r="C1776" s="44"/>
    </row>
    <row r="1777" spans="2:3" x14ac:dyDescent="0.2">
      <c r="B1777" s="11"/>
      <c r="C1777" s="44"/>
    </row>
    <row r="1778" spans="2:3" x14ac:dyDescent="0.2">
      <c r="B1778" s="11"/>
      <c r="C1778" s="44"/>
    </row>
    <row r="1779" spans="2:3" x14ac:dyDescent="0.2">
      <c r="B1779" s="11"/>
      <c r="C1779" s="44"/>
    </row>
    <row r="1780" spans="2:3" x14ac:dyDescent="0.2">
      <c r="B1780" s="11"/>
      <c r="C1780" s="44"/>
    </row>
    <row r="1781" spans="2:3" x14ac:dyDescent="0.2">
      <c r="B1781" s="11"/>
      <c r="C1781" s="44"/>
    </row>
    <row r="1782" spans="2:3" x14ac:dyDescent="0.2">
      <c r="B1782" s="11"/>
      <c r="C1782" s="44"/>
    </row>
    <row r="1783" spans="2:3" x14ac:dyDescent="0.2">
      <c r="B1783" s="11"/>
      <c r="C1783" s="44"/>
    </row>
    <row r="1784" spans="2:3" x14ac:dyDescent="0.2">
      <c r="B1784" s="11"/>
      <c r="C1784" s="44"/>
    </row>
    <row r="1785" spans="2:3" x14ac:dyDescent="0.2">
      <c r="B1785" s="11"/>
      <c r="C1785" s="44"/>
    </row>
    <row r="1786" spans="2:3" x14ac:dyDescent="0.2">
      <c r="B1786" s="11"/>
      <c r="C1786" s="44"/>
    </row>
    <row r="1787" spans="2:3" x14ac:dyDescent="0.2">
      <c r="B1787" s="11"/>
      <c r="C1787" s="44"/>
    </row>
    <row r="1788" spans="2:3" x14ac:dyDescent="0.2">
      <c r="B1788" s="11"/>
      <c r="C1788" s="44"/>
    </row>
    <row r="1789" spans="2:3" x14ac:dyDescent="0.2">
      <c r="B1789" s="11"/>
      <c r="C1789" s="44"/>
    </row>
    <row r="1790" spans="2:3" x14ac:dyDescent="0.2">
      <c r="B1790" s="11"/>
      <c r="C1790" s="44"/>
    </row>
    <row r="1791" spans="2:3" x14ac:dyDescent="0.2">
      <c r="B1791" s="11"/>
      <c r="C1791" s="44"/>
    </row>
    <row r="1792" spans="2:3" x14ac:dyDescent="0.2">
      <c r="B1792" s="11"/>
      <c r="C1792" s="44"/>
    </row>
    <row r="1793" spans="2:3" x14ac:dyDescent="0.2">
      <c r="B1793" s="11"/>
      <c r="C1793" s="44"/>
    </row>
    <row r="1794" spans="2:3" x14ac:dyDescent="0.2">
      <c r="B1794" s="11"/>
      <c r="C1794" s="44"/>
    </row>
    <row r="1795" spans="2:3" x14ac:dyDescent="0.2">
      <c r="B1795" s="11"/>
      <c r="C1795" s="44"/>
    </row>
    <row r="1796" spans="2:3" x14ac:dyDescent="0.2">
      <c r="B1796" s="11"/>
      <c r="C1796" s="44"/>
    </row>
    <row r="1797" spans="2:3" x14ac:dyDescent="0.2">
      <c r="B1797" s="11"/>
      <c r="C1797" s="44"/>
    </row>
    <row r="1798" spans="2:3" x14ac:dyDescent="0.2">
      <c r="B1798" s="11"/>
      <c r="C1798" s="44"/>
    </row>
    <row r="1799" spans="2:3" x14ac:dyDescent="0.2">
      <c r="B1799" s="11"/>
      <c r="C1799" s="44"/>
    </row>
    <row r="1800" spans="2:3" x14ac:dyDescent="0.2">
      <c r="B1800" s="11"/>
      <c r="C1800" s="44"/>
    </row>
    <row r="1801" spans="2:3" x14ac:dyDescent="0.2">
      <c r="B1801" s="11"/>
      <c r="C1801" s="44"/>
    </row>
    <row r="1802" spans="2:3" x14ac:dyDescent="0.2">
      <c r="B1802" s="11"/>
      <c r="C1802" s="44"/>
    </row>
    <row r="1803" spans="2:3" x14ac:dyDescent="0.2">
      <c r="B1803" s="11"/>
      <c r="C1803" s="44"/>
    </row>
    <row r="1804" spans="2:3" x14ac:dyDescent="0.2">
      <c r="B1804" s="11"/>
      <c r="C1804" s="44"/>
    </row>
    <row r="1805" spans="2:3" x14ac:dyDescent="0.2">
      <c r="B1805" s="11"/>
      <c r="C1805" s="44"/>
    </row>
    <row r="1806" spans="2:3" x14ac:dyDescent="0.2">
      <c r="B1806" s="11"/>
      <c r="C1806" s="44"/>
    </row>
    <row r="1807" spans="2:3" x14ac:dyDescent="0.2">
      <c r="B1807" s="11"/>
      <c r="C1807" s="44"/>
    </row>
    <row r="1808" spans="2:3" x14ac:dyDescent="0.2">
      <c r="B1808" s="11"/>
      <c r="C1808" s="44"/>
    </row>
    <row r="1809" spans="2:3" x14ac:dyDescent="0.2">
      <c r="B1809" s="11"/>
      <c r="C1809" s="44"/>
    </row>
    <row r="1810" spans="2:3" x14ac:dyDescent="0.2">
      <c r="B1810" s="11"/>
      <c r="C1810" s="44"/>
    </row>
    <row r="1811" spans="2:3" x14ac:dyDescent="0.2">
      <c r="B1811" s="11"/>
      <c r="C1811" s="44"/>
    </row>
    <row r="1812" spans="2:3" x14ac:dyDescent="0.2">
      <c r="B1812" s="11"/>
      <c r="C1812" s="44"/>
    </row>
    <row r="1813" spans="2:3" x14ac:dyDescent="0.2">
      <c r="B1813" s="11"/>
      <c r="C1813" s="44"/>
    </row>
    <row r="1814" spans="2:3" x14ac:dyDescent="0.2">
      <c r="B1814" s="11"/>
      <c r="C1814" s="44"/>
    </row>
    <row r="1815" spans="2:3" x14ac:dyDescent="0.2">
      <c r="B1815" s="11"/>
      <c r="C1815" s="44"/>
    </row>
    <row r="1816" spans="2:3" x14ac:dyDescent="0.2">
      <c r="B1816" s="11"/>
      <c r="C1816" s="44"/>
    </row>
    <row r="1817" spans="2:3" x14ac:dyDescent="0.2">
      <c r="B1817" s="11"/>
      <c r="C1817" s="44"/>
    </row>
    <row r="1818" spans="2:3" x14ac:dyDescent="0.2">
      <c r="B1818" s="11"/>
      <c r="C1818" s="44"/>
    </row>
    <row r="1819" spans="2:3" x14ac:dyDescent="0.2">
      <c r="B1819" s="11"/>
      <c r="C1819" s="44"/>
    </row>
    <row r="1820" spans="2:3" x14ac:dyDescent="0.2">
      <c r="B1820" s="11"/>
      <c r="C1820" s="44"/>
    </row>
    <row r="1821" spans="2:3" x14ac:dyDescent="0.2">
      <c r="B1821" s="11"/>
      <c r="C1821" s="44"/>
    </row>
    <row r="1822" spans="2:3" x14ac:dyDescent="0.2">
      <c r="B1822" s="11"/>
      <c r="C1822" s="44"/>
    </row>
    <row r="1823" spans="2:3" x14ac:dyDescent="0.2">
      <c r="B1823" s="11"/>
      <c r="C1823" s="44"/>
    </row>
    <row r="1824" spans="2:3" x14ac:dyDescent="0.2">
      <c r="B1824" s="11"/>
      <c r="C1824" s="44"/>
    </row>
    <row r="1825" spans="2:3" x14ac:dyDescent="0.2">
      <c r="B1825" s="11"/>
      <c r="C1825" s="44"/>
    </row>
    <row r="1826" spans="2:3" x14ac:dyDescent="0.2">
      <c r="B1826" s="11"/>
      <c r="C1826" s="44"/>
    </row>
    <row r="1827" spans="2:3" x14ac:dyDescent="0.2">
      <c r="B1827" s="11"/>
      <c r="C1827" s="44"/>
    </row>
    <row r="1828" spans="2:3" x14ac:dyDescent="0.2">
      <c r="B1828" s="11"/>
      <c r="C1828" s="44"/>
    </row>
    <row r="1829" spans="2:3" x14ac:dyDescent="0.2">
      <c r="B1829" s="11"/>
      <c r="C1829" s="44"/>
    </row>
    <row r="1830" spans="2:3" x14ac:dyDescent="0.2">
      <c r="B1830" s="11"/>
      <c r="C1830" s="44"/>
    </row>
    <row r="1831" spans="2:3" x14ac:dyDescent="0.2">
      <c r="B1831" s="11"/>
      <c r="C1831" s="44"/>
    </row>
    <row r="1832" spans="2:3" x14ac:dyDescent="0.2">
      <c r="B1832" s="11"/>
      <c r="C1832" s="44"/>
    </row>
    <row r="1833" spans="2:3" x14ac:dyDescent="0.2">
      <c r="B1833" s="11"/>
      <c r="C1833" s="44"/>
    </row>
    <row r="1834" spans="2:3" x14ac:dyDescent="0.2">
      <c r="B1834" s="11"/>
      <c r="C1834" s="44"/>
    </row>
    <row r="1835" spans="2:3" x14ac:dyDescent="0.2">
      <c r="B1835" s="11"/>
      <c r="C1835" s="44"/>
    </row>
    <row r="1836" spans="2:3" x14ac:dyDescent="0.2">
      <c r="B1836" s="11"/>
      <c r="C1836" s="44"/>
    </row>
    <row r="1837" spans="2:3" x14ac:dyDescent="0.2">
      <c r="B1837" s="11"/>
      <c r="C1837" s="44"/>
    </row>
    <row r="1838" spans="2:3" x14ac:dyDescent="0.2">
      <c r="B1838" s="11"/>
      <c r="C1838" s="44"/>
    </row>
    <row r="1839" spans="2:3" x14ac:dyDescent="0.2">
      <c r="B1839" s="11"/>
      <c r="C1839" s="44"/>
    </row>
    <row r="1840" spans="2:3" x14ac:dyDescent="0.2">
      <c r="B1840" s="11"/>
      <c r="C1840" s="44"/>
    </row>
    <row r="1841" spans="2:3" x14ac:dyDescent="0.2">
      <c r="B1841" s="11"/>
      <c r="C1841" s="44"/>
    </row>
    <row r="1842" spans="2:3" x14ac:dyDescent="0.2">
      <c r="B1842" s="11"/>
      <c r="C1842" s="44"/>
    </row>
    <row r="1843" spans="2:3" x14ac:dyDescent="0.2">
      <c r="B1843" s="11"/>
      <c r="C1843" s="44"/>
    </row>
    <row r="1844" spans="2:3" x14ac:dyDescent="0.2">
      <c r="B1844" s="11"/>
      <c r="C1844" s="44"/>
    </row>
    <row r="1845" spans="2:3" x14ac:dyDescent="0.2">
      <c r="B1845" s="11"/>
      <c r="C1845" s="44"/>
    </row>
    <row r="1846" spans="2:3" x14ac:dyDescent="0.2">
      <c r="B1846" s="11"/>
      <c r="C1846" s="44"/>
    </row>
    <row r="1847" spans="2:3" x14ac:dyDescent="0.2">
      <c r="B1847" s="11"/>
      <c r="C1847" s="44"/>
    </row>
    <row r="1848" spans="2:3" x14ac:dyDescent="0.2">
      <c r="B1848" s="11"/>
      <c r="C1848" s="44"/>
    </row>
    <row r="1849" spans="2:3" x14ac:dyDescent="0.2">
      <c r="B1849" s="11"/>
      <c r="C1849" s="44"/>
    </row>
    <row r="1850" spans="2:3" x14ac:dyDescent="0.2">
      <c r="B1850" s="11"/>
      <c r="C1850" s="44"/>
    </row>
    <row r="1851" spans="2:3" x14ac:dyDescent="0.2">
      <c r="B1851" s="11"/>
      <c r="C1851" s="44"/>
    </row>
    <row r="1852" spans="2:3" x14ac:dyDescent="0.2">
      <c r="B1852" s="11"/>
      <c r="C1852" s="44"/>
    </row>
    <row r="1853" spans="2:3" x14ac:dyDescent="0.2">
      <c r="B1853" s="11"/>
      <c r="C1853" s="44"/>
    </row>
    <row r="1854" spans="2:3" x14ac:dyDescent="0.2">
      <c r="B1854" s="11"/>
      <c r="C1854" s="44"/>
    </row>
    <row r="1855" spans="2:3" x14ac:dyDescent="0.2">
      <c r="B1855" s="11"/>
      <c r="C1855" s="44"/>
    </row>
    <row r="1856" spans="2:3" x14ac:dyDescent="0.2">
      <c r="B1856" s="11"/>
      <c r="C1856" s="44"/>
    </row>
    <row r="1857" spans="2:3" x14ac:dyDescent="0.2">
      <c r="B1857" s="11"/>
      <c r="C1857" s="44"/>
    </row>
    <row r="1858" spans="2:3" x14ac:dyDescent="0.2">
      <c r="B1858" s="11"/>
      <c r="C1858" s="44"/>
    </row>
    <row r="1859" spans="2:3" x14ac:dyDescent="0.2">
      <c r="B1859" s="11"/>
      <c r="C1859" s="44"/>
    </row>
    <row r="1860" spans="2:3" x14ac:dyDescent="0.2">
      <c r="B1860" s="11"/>
      <c r="C1860" s="44"/>
    </row>
    <row r="1861" spans="2:3" x14ac:dyDescent="0.2">
      <c r="B1861" s="11"/>
      <c r="C1861" s="44"/>
    </row>
    <row r="1862" spans="2:3" x14ac:dyDescent="0.2">
      <c r="B1862" s="11"/>
      <c r="C1862" s="44"/>
    </row>
    <row r="1863" spans="2:3" x14ac:dyDescent="0.2">
      <c r="B1863" s="11"/>
      <c r="C1863" s="44"/>
    </row>
    <row r="1864" spans="2:3" x14ac:dyDescent="0.2">
      <c r="B1864" s="11"/>
      <c r="C1864" s="44"/>
    </row>
    <row r="1865" spans="2:3" x14ac:dyDescent="0.2">
      <c r="B1865" s="11"/>
      <c r="C1865" s="44"/>
    </row>
    <row r="1866" spans="2:3" x14ac:dyDescent="0.2">
      <c r="B1866" s="11"/>
      <c r="C1866" s="44"/>
    </row>
    <row r="1867" spans="2:3" x14ac:dyDescent="0.2">
      <c r="B1867" s="11"/>
      <c r="C1867" s="44"/>
    </row>
    <row r="1868" spans="2:3" x14ac:dyDescent="0.2">
      <c r="B1868" s="11"/>
      <c r="C1868" s="44"/>
    </row>
    <row r="1869" spans="2:3" x14ac:dyDescent="0.2">
      <c r="B1869" s="11"/>
      <c r="C1869" s="44"/>
    </row>
    <row r="1870" spans="2:3" x14ac:dyDescent="0.2">
      <c r="B1870" s="11"/>
      <c r="C1870" s="44"/>
    </row>
    <row r="1871" spans="2:3" x14ac:dyDescent="0.2">
      <c r="B1871" s="11"/>
      <c r="C1871" s="44"/>
    </row>
    <row r="1872" spans="2:3" x14ac:dyDescent="0.2">
      <c r="B1872" s="11"/>
      <c r="C1872" s="44"/>
    </row>
    <row r="1873" spans="2:3" x14ac:dyDescent="0.2">
      <c r="B1873" s="11"/>
      <c r="C1873" s="44"/>
    </row>
    <row r="1874" spans="2:3" x14ac:dyDescent="0.2">
      <c r="B1874" s="11"/>
      <c r="C1874" s="44"/>
    </row>
    <row r="1875" spans="2:3" x14ac:dyDescent="0.2">
      <c r="B1875" s="11"/>
      <c r="C1875" s="44"/>
    </row>
    <row r="1876" spans="2:3" x14ac:dyDescent="0.2">
      <c r="B1876" s="11"/>
      <c r="C1876" s="44"/>
    </row>
    <row r="1877" spans="2:3" x14ac:dyDescent="0.2">
      <c r="B1877" s="11"/>
      <c r="C1877" s="44"/>
    </row>
    <row r="1878" spans="2:3" x14ac:dyDescent="0.2">
      <c r="B1878" s="11"/>
      <c r="C1878" s="44"/>
    </row>
    <row r="1879" spans="2:3" x14ac:dyDescent="0.2">
      <c r="B1879" s="11"/>
      <c r="C1879" s="44"/>
    </row>
    <row r="1880" spans="2:3" x14ac:dyDescent="0.2">
      <c r="B1880" s="11"/>
      <c r="C1880" s="44"/>
    </row>
    <row r="1881" spans="2:3" x14ac:dyDescent="0.2">
      <c r="B1881" s="11"/>
      <c r="C1881" s="44"/>
    </row>
    <row r="1882" spans="2:3" x14ac:dyDescent="0.2">
      <c r="B1882" s="11"/>
      <c r="C1882" s="44"/>
    </row>
    <row r="1883" spans="2:3" x14ac:dyDescent="0.2">
      <c r="B1883" s="11"/>
      <c r="C1883" s="44"/>
    </row>
    <row r="1884" spans="2:3" x14ac:dyDescent="0.2">
      <c r="B1884" s="11"/>
      <c r="C1884" s="44"/>
    </row>
    <row r="1885" spans="2:3" x14ac:dyDescent="0.2">
      <c r="B1885" s="11"/>
      <c r="C1885" s="44"/>
    </row>
    <row r="1886" spans="2:3" x14ac:dyDescent="0.2">
      <c r="B1886" s="11"/>
      <c r="C1886" s="44"/>
    </row>
    <row r="1887" spans="2:3" x14ac:dyDescent="0.2">
      <c r="B1887" s="11"/>
      <c r="C1887" s="44"/>
    </row>
    <row r="1888" spans="2:3" x14ac:dyDescent="0.2">
      <c r="B1888" s="11"/>
      <c r="C1888" s="44"/>
    </row>
    <row r="1889" spans="2:3" x14ac:dyDescent="0.2">
      <c r="B1889" s="11"/>
      <c r="C1889" s="44"/>
    </row>
    <row r="1890" spans="2:3" x14ac:dyDescent="0.2">
      <c r="B1890" s="11"/>
      <c r="C1890" s="44"/>
    </row>
    <row r="1891" spans="2:3" x14ac:dyDescent="0.2">
      <c r="B1891" s="11"/>
      <c r="C1891" s="44"/>
    </row>
    <row r="1892" spans="2:3" x14ac:dyDescent="0.2">
      <c r="B1892" s="11"/>
      <c r="C1892" s="44"/>
    </row>
    <row r="1893" spans="2:3" x14ac:dyDescent="0.2">
      <c r="B1893" s="11"/>
      <c r="C1893" s="44"/>
    </row>
    <row r="1894" spans="2:3" x14ac:dyDescent="0.2">
      <c r="B1894" s="11"/>
      <c r="C1894" s="44"/>
    </row>
    <row r="1895" spans="2:3" x14ac:dyDescent="0.2">
      <c r="B1895" s="11"/>
      <c r="C1895" s="44"/>
    </row>
    <row r="1896" spans="2:3" x14ac:dyDescent="0.2">
      <c r="B1896" s="11"/>
      <c r="C1896" s="44"/>
    </row>
    <row r="1897" spans="2:3" x14ac:dyDescent="0.2">
      <c r="B1897" s="11"/>
      <c r="C1897" s="44"/>
    </row>
    <row r="1898" spans="2:3" x14ac:dyDescent="0.2">
      <c r="B1898" s="11"/>
      <c r="C1898" s="44"/>
    </row>
    <row r="1899" spans="2:3" x14ac:dyDescent="0.2">
      <c r="B1899" s="11"/>
      <c r="C1899" s="44"/>
    </row>
    <row r="1900" spans="2:3" x14ac:dyDescent="0.2">
      <c r="B1900" s="11"/>
      <c r="C1900" s="44"/>
    </row>
    <row r="1901" spans="2:3" x14ac:dyDescent="0.2">
      <c r="B1901" s="11"/>
      <c r="C1901" s="44"/>
    </row>
    <row r="1902" spans="2:3" x14ac:dyDescent="0.2">
      <c r="B1902" s="11"/>
      <c r="C1902" s="44"/>
    </row>
    <row r="1903" spans="2:3" x14ac:dyDescent="0.2">
      <c r="B1903" s="11"/>
      <c r="C1903" s="44"/>
    </row>
    <row r="1904" spans="2:3" x14ac:dyDescent="0.2">
      <c r="B1904" s="11"/>
      <c r="C1904" s="44"/>
    </row>
    <row r="1905" spans="2:3" x14ac:dyDescent="0.2">
      <c r="B1905" s="11"/>
      <c r="C1905" s="44"/>
    </row>
    <row r="1906" spans="2:3" x14ac:dyDescent="0.2">
      <c r="B1906" s="11"/>
      <c r="C1906" s="44"/>
    </row>
    <row r="1907" spans="2:3" x14ac:dyDescent="0.2">
      <c r="B1907" s="11"/>
      <c r="C1907" s="44"/>
    </row>
    <row r="1908" spans="2:3" x14ac:dyDescent="0.2">
      <c r="B1908" s="11"/>
      <c r="C1908" s="44"/>
    </row>
    <row r="1909" spans="2:3" x14ac:dyDescent="0.2">
      <c r="B1909" s="11"/>
      <c r="C1909" s="44"/>
    </row>
    <row r="1910" spans="2:3" x14ac:dyDescent="0.2">
      <c r="B1910" s="11"/>
      <c r="C1910" s="44"/>
    </row>
    <row r="1911" spans="2:3" x14ac:dyDescent="0.2">
      <c r="B1911" s="11"/>
      <c r="C1911" s="44"/>
    </row>
    <row r="1912" spans="2:3" x14ac:dyDescent="0.2">
      <c r="B1912" s="11"/>
      <c r="C1912" s="44"/>
    </row>
    <row r="1913" spans="2:3" x14ac:dyDescent="0.2">
      <c r="B1913" s="11"/>
      <c r="C1913" s="44"/>
    </row>
    <row r="1914" spans="2:3" x14ac:dyDescent="0.2">
      <c r="B1914" s="11"/>
      <c r="C1914" s="44"/>
    </row>
    <row r="1915" spans="2:3" x14ac:dyDescent="0.2">
      <c r="B1915" s="11"/>
      <c r="C1915" s="44"/>
    </row>
    <row r="1916" spans="2:3" x14ac:dyDescent="0.2">
      <c r="B1916" s="11"/>
      <c r="C1916" s="44"/>
    </row>
    <row r="1917" spans="2:3" x14ac:dyDescent="0.2">
      <c r="B1917" s="11"/>
      <c r="C1917" s="44"/>
    </row>
    <row r="1918" spans="2:3" x14ac:dyDescent="0.2">
      <c r="B1918" s="11"/>
      <c r="C1918" s="44"/>
    </row>
    <row r="1919" spans="2:3" x14ac:dyDescent="0.2">
      <c r="B1919" s="11"/>
      <c r="C1919" s="44"/>
    </row>
    <row r="1920" spans="2:3" x14ac:dyDescent="0.2">
      <c r="B1920" s="11"/>
      <c r="C1920" s="44"/>
    </row>
    <row r="1921" spans="2:3" x14ac:dyDescent="0.2">
      <c r="B1921" s="11"/>
      <c r="C1921" s="44"/>
    </row>
    <row r="1922" spans="2:3" x14ac:dyDescent="0.2">
      <c r="B1922" s="11"/>
      <c r="C1922" s="44"/>
    </row>
    <row r="1923" spans="2:3" x14ac:dyDescent="0.2">
      <c r="B1923" s="11"/>
      <c r="C1923" s="44"/>
    </row>
    <row r="1924" spans="2:3" x14ac:dyDescent="0.2">
      <c r="B1924" s="11"/>
      <c r="C1924" s="44"/>
    </row>
    <row r="1925" spans="2:3" x14ac:dyDescent="0.2">
      <c r="B1925" s="11"/>
      <c r="C1925" s="44"/>
    </row>
    <row r="1926" spans="2:3" x14ac:dyDescent="0.2">
      <c r="B1926" s="11"/>
      <c r="C1926" s="44"/>
    </row>
    <row r="1927" spans="2:3" x14ac:dyDescent="0.2">
      <c r="B1927" s="11"/>
      <c r="C1927" s="44"/>
    </row>
    <row r="1928" spans="2:3" x14ac:dyDescent="0.2">
      <c r="B1928" s="11"/>
      <c r="C1928" s="44"/>
    </row>
    <row r="1929" spans="2:3" x14ac:dyDescent="0.2">
      <c r="B1929" s="11"/>
      <c r="C1929" s="44"/>
    </row>
    <row r="1930" spans="2:3" x14ac:dyDescent="0.2">
      <c r="B1930" s="11"/>
      <c r="C1930" s="44"/>
    </row>
    <row r="1931" spans="2:3" x14ac:dyDescent="0.2">
      <c r="B1931" s="11"/>
      <c r="C1931" s="44"/>
    </row>
    <row r="1932" spans="2:3" x14ac:dyDescent="0.2">
      <c r="B1932" s="11"/>
      <c r="C1932" s="44"/>
    </row>
    <row r="1933" spans="2:3" x14ac:dyDescent="0.2">
      <c r="B1933" s="11"/>
      <c r="C1933" s="44"/>
    </row>
    <row r="1934" spans="2:3" x14ac:dyDescent="0.2">
      <c r="B1934" s="11"/>
      <c r="C1934" s="44"/>
    </row>
    <row r="1935" spans="2:3" x14ac:dyDescent="0.2">
      <c r="B1935" s="11"/>
      <c r="C1935" s="44"/>
    </row>
    <row r="1936" spans="2:3" x14ac:dyDescent="0.2">
      <c r="B1936" s="11"/>
      <c r="C1936" s="44"/>
    </row>
    <row r="1937" spans="2:3" x14ac:dyDescent="0.2">
      <c r="B1937" s="11"/>
      <c r="C1937" s="44"/>
    </row>
    <row r="1938" spans="2:3" x14ac:dyDescent="0.2">
      <c r="B1938" s="11"/>
      <c r="C1938" s="44"/>
    </row>
    <row r="1939" spans="2:3" x14ac:dyDescent="0.2">
      <c r="B1939" s="11"/>
      <c r="C1939" s="44"/>
    </row>
    <row r="1940" spans="2:3" x14ac:dyDescent="0.2">
      <c r="B1940" s="11"/>
      <c r="C1940" s="44"/>
    </row>
    <row r="1941" spans="2:3" x14ac:dyDescent="0.2">
      <c r="B1941" s="11"/>
      <c r="C1941" s="44"/>
    </row>
    <row r="1942" spans="2:3" x14ac:dyDescent="0.2">
      <c r="B1942" s="11"/>
      <c r="C1942" s="44"/>
    </row>
    <row r="1943" spans="2:3" x14ac:dyDescent="0.2">
      <c r="B1943" s="11"/>
      <c r="C1943" s="44"/>
    </row>
    <row r="1944" spans="2:3" x14ac:dyDescent="0.2">
      <c r="B1944" s="11"/>
      <c r="C1944" s="44"/>
    </row>
    <row r="1945" spans="2:3" x14ac:dyDescent="0.2">
      <c r="B1945" s="11"/>
      <c r="C1945" s="44"/>
    </row>
    <row r="1946" spans="2:3" x14ac:dyDescent="0.2">
      <c r="B1946" s="11"/>
      <c r="C1946" s="44"/>
    </row>
    <row r="1947" spans="2:3" x14ac:dyDescent="0.2">
      <c r="B1947" s="11"/>
      <c r="C1947" s="44"/>
    </row>
    <row r="1948" spans="2:3" x14ac:dyDescent="0.2">
      <c r="B1948" s="11"/>
      <c r="C1948" s="44"/>
    </row>
    <row r="1949" spans="2:3" x14ac:dyDescent="0.2">
      <c r="B1949" s="11"/>
      <c r="C1949" s="44"/>
    </row>
    <row r="1950" spans="2:3" x14ac:dyDescent="0.2">
      <c r="B1950" s="11"/>
      <c r="C1950" s="44"/>
    </row>
    <row r="1951" spans="2:3" x14ac:dyDescent="0.2">
      <c r="B1951" s="11"/>
      <c r="C1951" s="44"/>
    </row>
    <row r="1952" spans="2:3" x14ac:dyDescent="0.2">
      <c r="B1952" s="11"/>
      <c r="C1952" s="44"/>
    </row>
    <row r="1953" spans="2:3" x14ac:dyDescent="0.2">
      <c r="B1953" s="11"/>
      <c r="C1953" s="44"/>
    </row>
    <row r="1954" spans="2:3" x14ac:dyDescent="0.2">
      <c r="B1954" s="11"/>
      <c r="C1954" s="44"/>
    </row>
    <row r="1955" spans="2:3" x14ac:dyDescent="0.2">
      <c r="B1955" s="11"/>
      <c r="C1955" s="44"/>
    </row>
    <row r="1956" spans="2:3" x14ac:dyDescent="0.2">
      <c r="B1956" s="11"/>
      <c r="C1956" s="44"/>
    </row>
    <row r="1957" spans="2:3" x14ac:dyDescent="0.2">
      <c r="B1957" s="11"/>
      <c r="C1957" s="44"/>
    </row>
    <row r="1958" spans="2:3" x14ac:dyDescent="0.2">
      <c r="B1958" s="11"/>
      <c r="C1958" s="44"/>
    </row>
    <row r="1959" spans="2:3" x14ac:dyDescent="0.2">
      <c r="B1959" s="11"/>
      <c r="C1959" s="44"/>
    </row>
    <row r="1960" spans="2:3" x14ac:dyDescent="0.2">
      <c r="B1960" s="11"/>
      <c r="C1960" s="44"/>
    </row>
    <row r="1961" spans="2:3" x14ac:dyDescent="0.2">
      <c r="B1961" s="11"/>
      <c r="C1961" s="44"/>
    </row>
    <row r="1962" spans="2:3" x14ac:dyDescent="0.2">
      <c r="B1962" s="11"/>
      <c r="C1962" s="44"/>
    </row>
    <row r="1963" spans="2:3" x14ac:dyDescent="0.2">
      <c r="B1963" s="11"/>
      <c r="C1963" s="44"/>
    </row>
    <row r="1964" spans="2:3" x14ac:dyDescent="0.2">
      <c r="B1964" s="11"/>
      <c r="C1964" s="44"/>
    </row>
    <row r="1965" spans="2:3" x14ac:dyDescent="0.2">
      <c r="B1965" s="11"/>
      <c r="C1965" s="44"/>
    </row>
    <row r="1966" spans="2:3" x14ac:dyDescent="0.2">
      <c r="B1966" s="11"/>
      <c r="C1966" s="44"/>
    </row>
    <row r="1967" spans="2:3" x14ac:dyDescent="0.2">
      <c r="B1967" s="11"/>
      <c r="C1967" s="44"/>
    </row>
    <row r="1968" spans="2:3" x14ac:dyDescent="0.2">
      <c r="B1968" s="11"/>
      <c r="C1968" s="44"/>
    </row>
    <row r="1969" spans="2:3" x14ac:dyDescent="0.2">
      <c r="B1969" s="11"/>
      <c r="C1969" s="44"/>
    </row>
    <row r="1970" spans="2:3" x14ac:dyDescent="0.2">
      <c r="B1970" s="11"/>
      <c r="C1970" s="44"/>
    </row>
    <row r="1971" spans="2:3" x14ac:dyDescent="0.2">
      <c r="B1971" s="11"/>
      <c r="C1971" s="44"/>
    </row>
    <row r="1972" spans="2:3" x14ac:dyDescent="0.2">
      <c r="B1972" s="11"/>
      <c r="C1972" s="44"/>
    </row>
    <row r="1973" spans="2:3" x14ac:dyDescent="0.2">
      <c r="B1973" s="11"/>
      <c r="C1973" s="44"/>
    </row>
    <row r="1974" spans="2:3" x14ac:dyDescent="0.2">
      <c r="B1974" s="11"/>
      <c r="C1974" s="44"/>
    </row>
    <row r="1975" spans="2:3" x14ac:dyDescent="0.2">
      <c r="B1975" s="11"/>
      <c r="C1975" s="44"/>
    </row>
    <row r="1976" spans="2:3" x14ac:dyDescent="0.2">
      <c r="B1976" s="11"/>
      <c r="C1976" s="44"/>
    </row>
    <row r="1977" spans="2:3" x14ac:dyDescent="0.2">
      <c r="B1977" s="11"/>
      <c r="C1977" s="44"/>
    </row>
    <row r="1978" spans="2:3" x14ac:dyDescent="0.2">
      <c r="B1978" s="11"/>
      <c r="C1978" s="44"/>
    </row>
    <row r="1979" spans="2:3" x14ac:dyDescent="0.2">
      <c r="B1979" s="11"/>
      <c r="C1979" s="44"/>
    </row>
    <row r="1980" spans="2:3" x14ac:dyDescent="0.2">
      <c r="B1980" s="11"/>
      <c r="C1980" s="44"/>
    </row>
    <row r="1981" spans="2:3" x14ac:dyDescent="0.2">
      <c r="B1981" s="11"/>
      <c r="C1981" s="44"/>
    </row>
    <row r="1982" spans="2:3" x14ac:dyDescent="0.2">
      <c r="B1982" s="11"/>
      <c r="C1982" s="44"/>
    </row>
    <row r="1983" spans="2:3" x14ac:dyDescent="0.2">
      <c r="B1983" s="11"/>
      <c r="C1983" s="44"/>
    </row>
    <row r="1984" spans="2:3" x14ac:dyDescent="0.2">
      <c r="B1984" s="11"/>
      <c r="C1984" s="44"/>
    </row>
    <row r="1985" spans="2:3" x14ac:dyDescent="0.2">
      <c r="B1985" s="11"/>
      <c r="C1985" s="44"/>
    </row>
    <row r="1986" spans="2:3" x14ac:dyDescent="0.2">
      <c r="B1986" s="11"/>
      <c r="C1986" s="44"/>
    </row>
    <row r="1987" spans="2:3" x14ac:dyDescent="0.2">
      <c r="B1987" s="11"/>
      <c r="C1987" s="44"/>
    </row>
    <row r="1988" spans="2:3" x14ac:dyDescent="0.2">
      <c r="B1988" s="11"/>
      <c r="C1988" s="44"/>
    </row>
    <row r="1989" spans="2:3" x14ac:dyDescent="0.2">
      <c r="B1989" s="11"/>
      <c r="C1989" s="44"/>
    </row>
    <row r="1990" spans="2:3" x14ac:dyDescent="0.2">
      <c r="B1990" s="11"/>
      <c r="C1990" s="44"/>
    </row>
    <row r="1991" spans="2:3" x14ac:dyDescent="0.2">
      <c r="B1991" s="11"/>
      <c r="C1991" s="44"/>
    </row>
    <row r="1992" spans="2:3" x14ac:dyDescent="0.2">
      <c r="B1992" s="11"/>
      <c r="C1992" s="44"/>
    </row>
    <row r="1993" spans="2:3" x14ac:dyDescent="0.2">
      <c r="B1993" s="11"/>
      <c r="C1993" s="44"/>
    </row>
    <row r="1994" spans="2:3" x14ac:dyDescent="0.2">
      <c r="B1994" s="11"/>
      <c r="C1994" s="44"/>
    </row>
    <row r="1995" spans="2:3" x14ac:dyDescent="0.2">
      <c r="B1995" s="11"/>
      <c r="C1995" s="44"/>
    </row>
    <row r="1996" spans="2:3" x14ac:dyDescent="0.2">
      <c r="B1996" s="11"/>
      <c r="C1996" s="44"/>
    </row>
    <row r="1997" spans="2:3" x14ac:dyDescent="0.2">
      <c r="B1997" s="11"/>
      <c r="C1997" s="44"/>
    </row>
    <row r="1998" spans="2:3" x14ac:dyDescent="0.2">
      <c r="B1998" s="11"/>
      <c r="C1998" s="44"/>
    </row>
    <row r="1999" spans="2:3" x14ac:dyDescent="0.2">
      <c r="B1999" s="11"/>
      <c r="C1999" s="44"/>
    </row>
    <row r="2000" spans="2:3" x14ac:dyDescent="0.2">
      <c r="B2000" s="11"/>
      <c r="C2000" s="44"/>
    </row>
    <row r="2001" spans="2:3" x14ac:dyDescent="0.2">
      <c r="B2001" s="11"/>
      <c r="C2001" s="44"/>
    </row>
    <row r="2002" spans="2:3" x14ac:dyDescent="0.2">
      <c r="B2002" s="11"/>
      <c r="C2002" s="44"/>
    </row>
    <row r="2003" spans="2:3" x14ac:dyDescent="0.2">
      <c r="B2003" s="11"/>
      <c r="C2003" s="44"/>
    </row>
    <row r="2004" spans="2:3" x14ac:dyDescent="0.2">
      <c r="B2004" s="11"/>
      <c r="C2004" s="44"/>
    </row>
    <row r="2005" spans="2:3" x14ac:dyDescent="0.2">
      <c r="B2005" s="11"/>
      <c r="C2005" s="44"/>
    </row>
    <row r="2006" spans="2:3" x14ac:dyDescent="0.2">
      <c r="B2006" s="11"/>
      <c r="C2006" s="44"/>
    </row>
    <row r="2007" spans="2:3" x14ac:dyDescent="0.2">
      <c r="B2007" s="11"/>
      <c r="C2007" s="44"/>
    </row>
    <row r="2008" spans="2:3" x14ac:dyDescent="0.2">
      <c r="B2008" s="11"/>
      <c r="C2008" s="44"/>
    </row>
    <row r="2009" spans="2:3" x14ac:dyDescent="0.2">
      <c r="B2009" s="11"/>
      <c r="C2009" s="44"/>
    </row>
    <row r="2010" spans="2:3" x14ac:dyDescent="0.2">
      <c r="B2010" s="11"/>
      <c r="C2010" s="44"/>
    </row>
    <row r="2011" spans="2:3" x14ac:dyDescent="0.2">
      <c r="B2011" s="11"/>
      <c r="C2011" s="44"/>
    </row>
    <row r="2012" spans="2:3" x14ac:dyDescent="0.2">
      <c r="B2012" s="11"/>
      <c r="C2012" s="44"/>
    </row>
    <row r="2013" spans="2:3" x14ac:dyDescent="0.2">
      <c r="B2013" s="11"/>
      <c r="C2013" s="44"/>
    </row>
    <row r="2014" spans="2:3" x14ac:dyDescent="0.2">
      <c r="B2014" s="11"/>
      <c r="C2014" s="44"/>
    </row>
    <row r="2015" spans="2:3" x14ac:dyDescent="0.2">
      <c r="B2015" s="11"/>
      <c r="C2015" s="44"/>
    </row>
    <row r="2016" spans="2:3" x14ac:dyDescent="0.2">
      <c r="B2016" s="11"/>
      <c r="C2016" s="44"/>
    </row>
    <row r="2017" spans="2:3" x14ac:dyDescent="0.2">
      <c r="B2017" s="11"/>
      <c r="C2017" s="44"/>
    </row>
    <row r="2018" spans="2:3" x14ac:dyDescent="0.2">
      <c r="B2018" s="11"/>
      <c r="C2018" s="44"/>
    </row>
    <row r="2019" spans="2:3" x14ac:dyDescent="0.2">
      <c r="B2019" s="11"/>
      <c r="C2019" s="44"/>
    </row>
    <row r="2020" spans="2:3" x14ac:dyDescent="0.2">
      <c r="B2020" s="11"/>
      <c r="C2020" s="44"/>
    </row>
    <row r="2021" spans="2:3" x14ac:dyDescent="0.2">
      <c r="B2021" s="11"/>
      <c r="C2021" s="44"/>
    </row>
    <row r="2022" spans="2:3" x14ac:dyDescent="0.2">
      <c r="B2022" s="11"/>
      <c r="C2022" s="44"/>
    </row>
    <row r="2023" spans="2:3" x14ac:dyDescent="0.2">
      <c r="B2023" s="11"/>
      <c r="C2023" s="44"/>
    </row>
    <row r="2024" spans="2:3" x14ac:dyDescent="0.2">
      <c r="B2024" s="11"/>
      <c r="C2024" s="44"/>
    </row>
    <row r="2025" spans="2:3" x14ac:dyDescent="0.2">
      <c r="B2025" s="11"/>
      <c r="C2025" s="44"/>
    </row>
    <row r="2026" spans="2:3" x14ac:dyDescent="0.2">
      <c r="B2026" s="11"/>
      <c r="C2026" s="44"/>
    </row>
    <row r="2027" spans="2:3" x14ac:dyDescent="0.2">
      <c r="B2027" s="11"/>
      <c r="C2027" s="44"/>
    </row>
    <row r="2028" spans="2:3" x14ac:dyDescent="0.2">
      <c r="B2028" s="11"/>
      <c r="C2028" s="44"/>
    </row>
    <row r="2029" spans="2:3" x14ac:dyDescent="0.2">
      <c r="B2029" s="11"/>
      <c r="C2029" s="44"/>
    </row>
    <row r="2030" spans="2:3" x14ac:dyDescent="0.2">
      <c r="B2030" s="11"/>
      <c r="C2030" s="44"/>
    </row>
    <row r="2031" spans="2:3" x14ac:dyDescent="0.2">
      <c r="B2031" s="11"/>
      <c r="C2031" s="44"/>
    </row>
    <row r="2032" spans="2:3" x14ac:dyDescent="0.2">
      <c r="B2032" s="11"/>
      <c r="C2032" s="44"/>
    </row>
    <row r="2033" spans="2:3" x14ac:dyDescent="0.2">
      <c r="B2033" s="11"/>
      <c r="C2033" s="44"/>
    </row>
    <row r="2034" spans="2:3" x14ac:dyDescent="0.2">
      <c r="B2034" s="11"/>
      <c r="C2034" s="44"/>
    </row>
    <row r="2035" spans="2:3" x14ac:dyDescent="0.2">
      <c r="B2035" s="11"/>
      <c r="C2035" s="44"/>
    </row>
    <row r="2036" spans="2:3" x14ac:dyDescent="0.2">
      <c r="B2036" s="11"/>
      <c r="C2036" s="44"/>
    </row>
    <row r="2037" spans="2:3" x14ac:dyDescent="0.2">
      <c r="B2037" s="11"/>
      <c r="C2037" s="44"/>
    </row>
    <row r="2038" spans="2:3" x14ac:dyDescent="0.2">
      <c r="B2038" s="11"/>
      <c r="C2038" s="44"/>
    </row>
    <row r="2039" spans="2:3" x14ac:dyDescent="0.2">
      <c r="B2039" s="11"/>
      <c r="C2039" s="44"/>
    </row>
    <row r="2040" spans="2:3" x14ac:dyDescent="0.2">
      <c r="B2040" s="11"/>
      <c r="C2040" s="44"/>
    </row>
    <row r="2041" spans="2:3" x14ac:dyDescent="0.2">
      <c r="B2041" s="11"/>
      <c r="C2041" s="44"/>
    </row>
    <row r="2042" spans="2:3" x14ac:dyDescent="0.2">
      <c r="B2042" s="11"/>
      <c r="C2042" s="44"/>
    </row>
    <row r="2043" spans="2:3" x14ac:dyDescent="0.2">
      <c r="B2043" s="11"/>
      <c r="C2043" s="44"/>
    </row>
    <row r="2044" spans="2:3" x14ac:dyDescent="0.2">
      <c r="B2044" s="11"/>
      <c r="C2044" s="44"/>
    </row>
    <row r="2045" spans="2:3" x14ac:dyDescent="0.2">
      <c r="B2045" s="11"/>
      <c r="C2045" s="44"/>
    </row>
    <row r="2046" spans="2:3" x14ac:dyDescent="0.2">
      <c r="B2046" s="11"/>
      <c r="C2046" s="44"/>
    </row>
    <row r="2047" spans="2:3" x14ac:dyDescent="0.2">
      <c r="B2047" s="11"/>
      <c r="C2047" s="44"/>
    </row>
    <row r="2048" spans="2:3" x14ac:dyDescent="0.2">
      <c r="B2048" s="11"/>
      <c r="C2048" s="44"/>
    </row>
    <row r="2049" spans="2:3" x14ac:dyDescent="0.2">
      <c r="B2049" s="11"/>
      <c r="C2049" s="44"/>
    </row>
    <row r="2050" spans="2:3" x14ac:dyDescent="0.2">
      <c r="B2050" s="11"/>
      <c r="C2050" s="44"/>
    </row>
    <row r="2051" spans="2:3" x14ac:dyDescent="0.2">
      <c r="B2051" s="11"/>
      <c r="C2051" s="44"/>
    </row>
    <row r="2052" spans="2:3" x14ac:dyDescent="0.2">
      <c r="B2052" s="11"/>
      <c r="C2052" s="44"/>
    </row>
    <row r="2053" spans="2:3" x14ac:dyDescent="0.2">
      <c r="B2053" s="11"/>
      <c r="C2053" s="44"/>
    </row>
    <row r="2054" spans="2:3" x14ac:dyDescent="0.2">
      <c r="B2054" s="11"/>
      <c r="C2054" s="44"/>
    </row>
    <row r="2055" spans="2:3" x14ac:dyDescent="0.2">
      <c r="B2055" s="11"/>
      <c r="C2055" s="44"/>
    </row>
    <row r="2056" spans="2:3" x14ac:dyDescent="0.2">
      <c r="B2056" s="11"/>
      <c r="C2056" s="44"/>
    </row>
    <row r="2057" spans="2:3" x14ac:dyDescent="0.2">
      <c r="B2057" s="11"/>
      <c r="C2057" s="44"/>
    </row>
    <row r="2058" spans="2:3" x14ac:dyDescent="0.2">
      <c r="B2058" s="11"/>
      <c r="C2058" s="44"/>
    </row>
    <row r="2059" spans="2:3" x14ac:dyDescent="0.2">
      <c r="B2059" s="11"/>
      <c r="C2059" s="44"/>
    </row>
    <row r="2060" spans="2:3" x14ac:dyDescent="0.2">
      <c r="B2060" s="11"/>
      <c r="C2060" s="44"/>
    </row>
    <row r="2061" spans="2:3" x14ac:dyDescent="0.2">
      <c r="B2061" s="11"/>
      <c r="C2061" s="44"/>
    </row>
    <row r="2062" spans="2:3" x14ac:dyDescent="0.2">
      <c r="B2062" s="11"/>
      <c r="C2062" s="44"/>
    </row>
    <row r="2063" spans="2:3" x14ac:dyDescent="0.2">
      <c r="B2063" s="11"/>
      <c r="C2063" s="44"/>
    </row>
    <row r="2064" spans="2:3" x14ac:dyDescent="0.2">
      <c r="B2064" s="11"/>
      <c r="C2064" s="44"/>
    </row>
    <row r="2065" spans="2:3" x14ac:dyDescent="0.2">
      <c r="B2065" s="11"/>
      <c r="C2065" s="44"/>
    </row>
    <row r="2066" spans="2:3" x14ac:dyDescent="0.2">
      <c r="B2066" s="11"/>
      <c r="C2066" s="44"/>
    </row>
    <row r="2067" spans="2:3" x14ac:dyDescent="0.2">
      <c r="B2067" s="11"/>
      <c r="C2067" s="44"/>
    </row>
    <row r="2068" spans="2:3" x14ac:dyDescent="0.2">
      <c r="B2068" s="11"/>
      <c r="C2068" s="44"/>
    </row>
    <row r="2069" spans="2:3" x14ac:dyDescent="0.2">
      <c r="B2069" s="11"/>
      <c r="C2069" s="44"/>
    </row>
    <row r="2070" spans="2:3" x14ac:dyDescent="0.2">
      <c r="B2070" s="11"/>
      <c r="C2070" s="44"/>
    </row>
    <row r="2071" spans="2:3" x14ac:dyDescent="0.2">
      <c r="B2071" s="11"/>
      <c r="C2071" s="44"/>
    </row>
    <row r="2072" spans="2:3" x14ac:dyDescent="0.2">
      <c r="B2072" s="11"/>
      <c r="C2072" s="44"/>
    </row>
    <row r="2073" spans="2:3" x14ac:dyDescent="0.2">
      <c r="B2073" s="11"/>
      <c r="C2073" s="44"/>
    </row>
    <row r="2074" spans="2:3" x14ac:dyDescent="0.2">
      <c r="B2074" s="11"/>
      <c r="C2074" s="44"/>
    </row>
    <row r="2075" spans="2:3" x14ac:dyDescent="0.2">
      <c r="B2075" s="11"/>
      <c r="C2075" s="44"/>
    </row>
    <row r="2076" spans="2:3" x14ac:dyDescent="0.2">
      <c r="B2076" s="11"/>
      <c r="C2076" s="44"/>
    </row>
    <row r="2077" spans="2:3" x14ac:dyDescent="0.2">
      <c r="B2077" s="11"/>
      <c r="C2077" s="44"/>
    </row>
    <row r="2078" spans="2:3" x14ac:dyDescent="0.2">
      <c r="B2078" s="11"/>
      <c r="C2078" s="44"/>
    </row>
    <row r="2079" spans="2:3" x14ac:dyDescent="0.2">
      <c r="B2079" s="11"/>
      <c r="C2079" s="44"/>
    </row>
    <row r="2080" spans="2:3" x14ac:dyDescent="0.2">
      <c r="B2080" s="11"/>
      <c r="C2080" s="44"/>
    </row>
    <row r="2081" spans="2:3" x14ac:dyDescent="0.2">
      <c r="B2081" s="11"/>
      <c r="C2081" s="44"/>
    </row>
    <row r="2082" spans="2:3" x14ac:dyDescent="0.2">
      <c r="B2082" s="11"/>
      <c r="C2082" s="44"/>
    </row>
    <row r="2083" spans="2:3" x14ac:dyDescent="0.2">
      <c r="B2083" s="11"/>
      <c r="C2083" s="44"/>
    </row>
    <row r="2084" spans="2:3" x14ac:dyDescent="0.2">
      <c r="B2084" s="11"/>
      <c r="C2084" s="44"/>
    </row>
    <row r="2085" spans="2:3" x14ac:dyDescent="0.2">
      <c r="B2085" s="11"/>
      <c r="C2085" s="44"/>
    </row>
    <row r="2086" spans="2:3" x14ac:dyDescent="0.2">
      <c r="B2086" s="11"/>
      <c r="C2086" s="44"/>
    </row>
    <row r="2087" spans="2:3" x14ac:dyDescent="0.2">
      <c r="B2087" s="11"/>
      <c r="C2087" s="44"/>
    </row>
    <row r="2088" spans="2:3" x14ac:dyDescent="0.2">
      <c r="B2088" s="11"/>
      <c r="C2088" s="44"/>
    </row>
    <row r="2089" spans="2:3" x14ac:dyDescent="0.2">
      <c r="B2089" s="11"/>
      <c r="C2089" s="44"/>
    </row>
    <row r="2090" spans="2:3" x14ac:dyDescent="0.2">
      <c r="B2090" s="11"/>
      <c r="C2090" s="44"/>
    </row>
    <row r="2091" spans="2:3" x14ac:dyDescent="0.2">
      <c r="B2091" s="11"/>
      <c r="C2091" s="44"/>
    </row>
    <row r="2092" spans="2:3" x14ac:dyDescent="0.2">
      <c r="B2092" s="11"/>
      <c r="C2092" s="44"/>
    </row>
    <row r="2093" spans="2:3" x14ac:dyDescent="0.2">
      <c r="B2093" s="11"/>
      <c r="C2093" s="44"/>
    </row>
    <row r="2094" spans="2:3" x14ac:dyDescent="0.2">
      <c r="B2094" s="11"/>
      <c r="C2094" s="44"/>
    </row>
    <row r="2095" spans="2:3" x14ac:dyDescent="0.2">
      <c r="B2095" s="11"/>
      <c r="C2095" s="44"/>
    </row>
    <row r="2096" spans="2:3" x14ac:dyDescent="0.2">
      <c r="B2096" s="11"/>
      <c r="C2096" s="44"/>
    </row>
    <row r="2097" spans="2:3" x14ac:dyDescent="0.2">
      <c r="B2097" s="11"/>
      <c r="C2097" s="44"/>
    </row>
    <row r="2098" spans="2:3" x14ac:dyDescent="0.2">
      <c r="B2098" s="11"/>
      <c r="C2098" s="44"/>
    </row>
    <row r="2099" spans="2:3" x14ac:dyDescent="0.2">
      <c r="B2099" s="11"/>
      <c r="C2099" s="44"/>
    </row>
    <row r="2100" spans="2:3" x14ac:dyDescent="0.2">
      <c r="B2100" s="11"/>
      <c r="C2100" s="44"/>
    </row>
    <row r="2101" spans="2:3" x14ac:dyDescent="0.2">
      <c r="B2101" s="11"/>
      <c r="C2101" s="44"/>
    </row>
    <row r="2102" spans="2:3" x14ac:dyDescent="0.2">
      <c r="B2102" s="11"/>
      <c r="C2102" s="44"/>
    </row>
    <row r="2103" spans="2:3" x14ac:dyDescent="0.2">
      <c r="B2103" s="11"/>
      <c r="C2103" s="44"/>
    </row>
    <row r="2104" spans="2:3" x14ac:dyDescent="0.2">
      <c r="B2104" s="11"/>
      <c r="C2104" s="44"/>
    </row>
    <row r="2105" spans="2:3" x14ac:dyDescent="0.2">
      <c r="B2105" s="11"/>
      <c r="C2105" s="44"/>
    </row>
    <row r="2106" spans="2:3" x14ac:dyDescent="0.2">
      <c r="B2106" s="11"/>
      <c r="C2106" s="44"/>
    </row>
    <row r="2107" spans="2:3" x14ac:dyDescent="0.2">
      <c r="B2107" s="11"/>
      <c r="C2107" s="44"/>
    </row>
    <row r="2108" spans="2:3" x14ac:dyDescent="0.2">
      <c r="B2108" s="11"/>
      <c r="C2108" s="44"/>
    </row>
    <row r="2109" spans="2:3" x14ac:dyDescent="0.2">
      <c r="B2109" s="11"/>
      <c r="C2109" s="44"/>
    </row>
    <row r="2110" spans="2:3" x14ac:dyDescent="0.2">
      <c r="B2110" s="11"/>
      <c r="C2110" s="44"/>
    </row>
    <row r="2111" spans="2:3" x14ac:dyDescent="0.2">
      <c r="B2111" s="11"/>
      <c r="C2111" s="44"/>
    </row>
    <row r="2112" spans="2:3" x14ac:dyDescent="0.2">
      <c r="B2112" s="11"/>
      <c r="C2112" s="44"/>
    </row>
    <row r="2113" spans="2:3" x14ac:dyDescent="0.2">
      <c r="B2113" s="11"/>
      <c r="C2113" s="44"/>
    </row>
    <row r="2114" spans="2:3" x14ac:dyDescent="0.2">
      <c r="B2114" s="11"/>
      <c r="C2114" s="44"/>
    </row>
    <row r="2115" spans="2:3" x14ac:dyDescent="0.2">
      <c r="B2115" s="11"/>
      <c r="C2115" s="44"/>
    </row>
    <row r="2116" spans="2:3" x14ac:dyDescent="0.2">
      <c r="B2116" s="11"/>
      <c r="C2116" s="44"/>
    </row>
    <row r="2117" spans="2:3" x14ac:dyDescent="0.2">
      <c r="B2117" s="11"/>
      <c r="C2117" s="44"/>
    </row>
    <row r="2118" spans="2:3" x14ac:dyDescent="0.2">
      <c r="B2118" s="11"/>
      <c r="C2118" s="44"/>
    </row>
    <row r="2119" spans="2:3" x14ac:dyDescent="0.2">
      <c r="B2119" s="11"/>
      <c r="C2119" s="44"/>
    </row>
    <row r="2120" spans="2:3" x14ac:dyDescent="0.2">
      <c r="B2120" s="11"/>
      <c r="C2120" s="44"/>
    </row>
    <row r="2121" spans="2:3" x14ac:dyDescent="0.2">
      <c r="B2121" s="11"/>
      <c r="C2121" s="44"/>
    </row>
    <row r="2122" spans="2:3" x14ac:dyDescent="0.2">
      <c r="B2122" s="11"/>
      <c r="C2122" s="44"/>
    </row>
    <row r="2123" spans="2:3" x14ac:dyDescent="0.2">
      <c r="B2123" s="11"/>
      <c r="C2123" s="44"/>
    </row>
    <row r="2124" spans="2:3" x14ac:dyDescent="0.2">
      <c r="B2124" s="11"/>
      <c r="C2124" s="44"/>
    </row>
    <row r="2125" spans="2:3" x14ac:dyDescent="0.2">
      <c r="B2125" s="11"/>
      <c r="C2125" s="44"/>
    </row>
    <row r="2126" spans="2:3" x14ac:dyDescent="0.2">
      <c r="B2126" s="11"/>
      <c r="C2126" s="44"/>
    </row>
    <row r="2127" spans="2:3" x14ac:dyDescent="0.2">
      <c r="B2127" s="11"/>
      <c r="C2127" s="44"/>
    </row>
    <row r="2128" spans="2:3" x14ac:dyDescent="0.2">
      <c r="B2128" s="11"/>
      <c r="C2128" s="44"/>
    </row>
    <row r="2129" spans="2:3" x14ac:dyDescent="0.2">
      <c r="B2129" s="11"/>
      <c r="C2129" s="44"/>
    </row>
    <row r="2130" spans="2:3" x14ac:dyDescent="0.2">
      <c r="B2130" s="11"/>
      <c r="C2130" s="44"/>
    </row>
    <row r="2131" spans="2:3" x14ac:dyDescent="0.2">
      <c r="B2131" s="11"/>
      <c r="C2131" s="44"/>
    </row>
    <row r="2132" spans="2:3" x14ac:dyDescent="0.2">
      <c r="B2132" s="11"/>
      <c r="C2132" s="44"/>
    </row>
    <row r="2133" spans="2:3" x14ac:dyDescent="0.2">
      <c r="B2133" s="11"/>
      <c r="C2133" s="44"/>
    </row>
    <row r="2134" spans="2:3" x14ac:dyDescent="0.2">
      <c r="B2134" s="11"/>
      <c r="C2134" s="44"/>
    </row>
    <row r="2135" spans="2:3" x14ac:dyDescent="0.2">
      <c r="B2135" s="11"/>
      <c r="C2135" s="44"/>
    </row>
    <row r="2136" spans="2:3" x14ac:dyDescent="0.2">
      <c r="B2136" s="11"/>
      <c r="C2136" s="44"/>
    </row>
    <row r="2137" spans="2:3" x14ac:dyDescent="0.2">
      <c r="B2137" s="11"/>
      <c r="C2137" s="44"/>
    </row>
    <row r="2138" spans="2:3" x14ac:dyDescent="0.2">
      <c r="B2138" s="11"/>
      <c r="C2138" s="44"/>
    </row>
    <row r="2139" spans="2:3" x14ac:dyDescent="0.2">
      <c r="B2139" s="11"/>
      <c r="C2139" s="44"/>
    </row>
    <row r="2140" spans="2:3" x14ac:dyDescent="0.2">
      <c r="B2140" s="11"/>
      <c r="C2140" s="44"/>
    </row>
    <row r="2141" spans="2:3" x14ac:dyDescent="0.2">
      <c r="B2141" s="11"/>
      <c r="C2141" s="44"/>
    </row>
    <row r="2142" spans="2:3" x14ac:dyDescent="0.2">
      <c r="B2142" s="11"/>
      <c r="C2142" s="44"/>
    </row>
    <row r="2143" spans="2:3" x14ac:dyDescent="0.2">
      <c r="B2143" s="11"/>
      <c r="C2143" s="44"/>
    </row>
    <row r="2144" spans="2:3" x14ac:dyDescent="0.2">
      <c r="B2144" s="11"/>
      <c r="C2144" s="44"/>
    </row>
    <row r="2145" spans="2:3" x14ac:dyDescent="0.2">
      <c r="B2145" s="11"/>
      <c r="C2145" s="44"/>
    </row>
    <row r="2146" spans="2:3" x14ac:dyDescent="0.2">
      <c r="B2146" s="11"/>
      <c r="C2146" s="44"/>
    </row>
    <row r="2147" spans="2:3" x14ac:dyDescent="0.2">
      <c r="B2147" s="11"/>
      <c r="C2147" s="44"/>
    </row>
    <row r="2148" spans="2:3" x14ac:dyDescent="0.2">
      <c r="B2148" s="11"/>
      <c r="C2148" s="44"/>
    </row>
    <row r="2149" spans="2:3" x14ac:dyDescent="0.2">
      <c r="B2149" s="11"/>
      <c r="C2149" s="44"/>
    </row>
    <row r="2150" spans="2:3" x14ac:dyDescent="0.2">
      <c r="B2150" s="11"/>
      <c r="C2150" s="44"/>
    </row>
    <row r="2151" spans="2:3" x14ac:dyDescent="0.2">
      <c r="B2151" s="11"/>
      <c r="C2151" s="44"/>
    </row>
    <row r="2152" spans="2:3" x14ac:dyDescent="0.2">
      <c r="B2152" s="11"/>
      <c r="C2152" s="44"/>
    </row>
    <row r="2153" spans="2:3" x14ac:dyDescent="0.2">
      <c r="B2153" s="11"/>
      <c r="C2153" s="44"/>
    </row>
    <row r="2154" spans="2:3" x14ac:dyDescent="0.2">
      <c r="B2154" s="11"/>
      <c r="C2154" s="44"/>
    </row>
    <row r="2155" spans="2:3" x14ac:dyDescent="0.2">
      <c r="B2155" s="11"/>
      <c r="C2155" s="44"/>
    </row>
    <row r="2156" spans="2:3" x14ac:dyDescent="0.2">
      <c r="B2156" s="11"/>
      <c r="C2156" s="44"/>
    </row>
    <row r="2157" spans="2:3" x14ac:dyDescent="0.2">
      <c r="B2157" s="11"/>
      <c r="C2157" s="44"/>
    </row>
    <row r="2158" spans="2:3" x14ac:dyDescent="0.2">
      <c r="B2158" s="11"/>
      <c r="C2158" s="44"/>
    </row>
    <row r="2159" spans="2:3" x14ac:dyDescent="0.2">
      <c r="B2159" s="11"/>
      <c r="C2159" s="44"/>
    </row>
    <row r="2160" spans="2:3" x14ac:dyDescent="0.2">
      <c r="B2160" s="11"/>
      <c r="C2160" s="44"/>
    </row>
    <row r="2161" spans="2:3" x14ac:dyDescent="0.2">
      <c r="B2161" s="11"/>
      <c r="C2161" s="44"/>
    </row>
    <row r="2162" spans="2:3" x14ac:dyDescent="0.2">
      <c r="B2162" s="11"/>
      <c r="C2162" s="44"/>
    </row>
    <row r="2163" spans="2:3" x14ac:dyDescent="0.2">
      <c r="B2163" s="11"/>
      <c r="C2163" s="44"/>
    </row>
    <row r="2164" spans="2:3" x14ac:dyDescent="0.2">
      <c r="B2164" s="11"/>
      <c r="C2164" s="44"/>
    </row>
    <row r="2165" spans="2:3" x14ac:dyDescent="0.2">
      <c r="B2165" s="11"/>
      <c r="C2165" s="44"/>
    </row>
    <row r="2166" spans="2:3" x14ac:dyDescent="0.2">
      <c r="B2166" s="11"/>
      <c r="C2166" s="44"/>
    </row>
    <row r="2167" spans="2:3" x14ac:dyDescent="0.2">
      <c r="B2167" s="11"/>
      <c r="C2167" s="44"/>
    </row>
    <row r="2168" spans="2:3" x14ac:dyDescent="0.2">
      <c r="B2168" s="11"/>
      <c r="C2168" s="44"/>
    </row>
    <row r="2169" spans="2:3" x14ac:dyDescent="0.2">
      <c r="B2169" s="11"/>
      <c r="C2169" s="44"/>
    </row>
    <row r="2170" spans="2:3" x14ac:dyDescent="0.2">
      <c r="B2170" s="11"/>
      <c r="C2170" s="44"/>
    </row>
    <row r="2171" spans="2:3" x14ac:dyDescent="0.2">
      <c r="B2171" s="11"/>
      <c r="C2171" s="44"/>
    </row>
    <row r="2172" spans="2:3" x14ac:dyDescent="0.2">
      <c r="B2172" s="11"/>
      <c r="C2172" s="44"/>
    </row>
    <row r="2173" spans="2:3" x14ac:dyDescent="0.2">
      <c r="B2173" s="11"/>
      <c r="C2173" s="44"/>
    </row>
    <row r="2174" spans="2:3" x14ac:dyDescent="0.2">
      <c r="B2174" s="11"/>
      <c r="C2174" s="44"/>
    </row>
    <row r="2175" spans="2:3" x14ac:dyDescent="0.2">
      <c r="B2175" s="11"/>
      <c r="C2175" s="44"/>
    </row>
    <row r="2176" spans="2:3" x14ac:dyDescent="0.2">
      <c r="B2176" s="11"/>
      <c r="C2176" s="44"/>
    </row>
    <row r="2177" spans="2:3" x14ac:dyDescent="0.2">
      <c r="B2177" s="11"/>
      <c r="C2177" s="44"/>
    </row>
    <row r="2178" spans="2:3" x14ac:dyDescent="0.2">
      <c r="B2178" s="11"/>
      <c r="C2178" s="44"/>
    </row>
    <row r="2179" spans="2:3" x14ac:dyDescent="0.2">
      <c r="B2179" s="11"/>
      <c r="C2179" s="44"/>
    </row>
    <row r="2180" spans="2:3" x14ac:dyDescent="0.2">
      <c r="B2180" s="11"/>
      <c r="C2180" s="44"/>
    </row>
    <row r="2181" spans="2:3" x14ac:dyDescent="0.2">
      <c r="B2181" s="11"/>
      <c r="C2181" s="44"/>
    </row>
    <row r="2182" spans="2:3" x14ac:dyDescent="0.2">
      <c r="B2182" s="11"/>
      <c r="C2182" s="44"/>
    </row>
    <row r="2183" spans="2:3" x14ac:dyDescent="0.2">
      <c r="B2183" s="11"/>
      <c r="C2183" s="44"/>
    </row>
    <row r="2184" spans="2:3" x14ac:dyDescent="0.2">
      <c r="B2184" s="11"/>
      <c r="C2184" s="44"/>
    </row>
    <row r="2185" spans="2:3" x14ac:dyDescent="0.2">
      <c r="B2185" s="11"/>
    </row>
    <row r="2186" spans="2:3" x14ac:dyDescent="0.2">
      <c r="B2186" s="11"/>
    </row>
    <row r="2187" spans="2:3" x14ac:dyDescent="0.2">
      <c r="B2187" s="11"/>
    </row>
  </sheetData>
  <mergeCells count="1">
    <mergeCell ref="B2:C2"/>
  </mergeCells>
  <printOptions horizontalCentered="1" verticalCentered="1"/>
  <pageMargins left="0.98425196850393704" right="0.39370078740157483" top="0.39370078740157483" bottom="0.39370078740157483" header="0" footer="0.59055118110236227"/>
  <pageSetup scale="79" orientation="landscape" r:id="rId1"/>
  <headerFooter alignWithMargins="0"/>
  <rowBreaks count="11" manualBreakCount="11">
    <brk id="45" max="2" man="1"/>
    <brk id="86" max="2" man="1"/>
    <brk id="129" max="2" man="1"/>
    <brk id="172" max="2" man="1"/>
    <brk id="216" max="2" man="1"/>
    <brk id="259" max="2" man="1"/>
    <brk id="299" max="2" man="1"/>
    <brk id="339" max="2" man="1"/>
    <brk id="380" max="2" man="1"/>
    <brk id="424" max="2" man="1"/>
    <brk id="468" max="2" man="1"/>
  </rowBreaks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Portada</vt:lpstr>
      <vt:lpstr>Presentación </vt:lpstr>
      <vt:lpstr>Índice General</vt:lpstr>
      <vt:lpstr>'Índice General'!Área_de_impresión</vt:lpstr>
      <vt:lpstr>Portada!Área_de_impresión</vt:lpstr>
      <vt:lpstr>'Presentación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Jazmin</cp:lastModifiedBy>
  <cp:lastPrinted>2014-10-03T17:58:32Z</cp:lastPrinted>
  <dcterms:created xsi:type="dcterms:W3CDTF">2013-07-18T14:33:10Z</dcterms:created>
  <dcterms:modified xsi:type="dcterms:W3CDTF">2014-10-03T17:59:35Z</dcterms:modified>
</cp:coreProperties>
</file>