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\Desktop\AgE2013-2014\"/>
    </mc:Choice>
  </mc:AlternateContent>
  <bookViews>
    <workbookView xWindow="-15" yWindow="45" windowWidth="20520" windowHeight="4005" tabRatio="666"/>
  </bookViews>
  <sheets>
    <sheet name="Portada" sheetId="7" r:id="rId1"/>
    <sheet name="Presentación " sheetId="6" r:id="rId2"/>
    <sheet name="Índice General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'Índice General'!$A$1:$B$409</definedName>
    <definedName name="_xlnm.Print_Area" localSheetId="0">Portada!$A$1:$F$22</definedName>
    <definedName name="_xlnm.Print_Area" localSheetId="1">'Presentación '!$A$1:$P$30</definedName>
    <definedName name="Buscar_duplicados_por_PRUEBA" localSheetId="0">#REF!</definedName>
    <definedName name="Buscar_duplicados_por_PRUEBA" localSheetId="1">#REF!</definedName>
    <definedName name="Buscar_duplicados_por_PRUEBA">#REF!</definedName>
    <definedName name="FORMATO" localSheetId="0">#REF!</definedName>
    <definedName name="FORMATO" localSheetId="1">#REF!</definedName>
    <definedName name="FORMATO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>#REF!</definedName>
    <definedName name="Payment_Needed">"Pago necesario"</definedName>
    <definedName name="Reimbursement">"Reembolso"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A159" i="5" l="1"/>
  <c r="A161" i="5"/>
  <c r="A137" i="5"/>
  <c r="A101" i="5"/>
  <c r="A68" i="5"/>
  <c r="A387" i="5" l="1"/>
  <c r="A386" i="5"/>
  <c r="A295" i="5" l="1"/>
  <c r="A231" i="5"/>
  <c r="A125" i="5" l="1"/>
  <c r="A189" i="5" l="1"/>
  <c r="A113" i="5"/>
  <c r="A75" i="5"/>
  <c r="A11" i="5"/>
  <c r="A14" i="5"/>
  <c r="A63" i="5"/>
  <c r="A62" i="5"/>
  <c r="A102" i="5"/>
  <c r="A406" i="5" l="1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5" i="5"/>
  <c r="A384" i="5"/>
  <c r="A378" i="5" l="1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55" i="5" l="1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 l="1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1" i="5" l="1"/>
  <c r="A190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0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6" i="5"/>
  <c r="A135" i="5"/>
  <c r="A134" i="5"/>
  <c r="A133" i="5"/>
  <c r="A132" i="5"/>
  <c r="A131" i="5"/>
  <c r="A130" i="5"/>
  <c r="A129" i="5"/>
  <c r="A128" i="5"/>
  <c r="A127" i="5"/>
  <c r="A126" i="5"/>
  <c r="A124" i="5"/>
  <c r="A123" i="5"/>
  <c r="A122" i="5"/>
  <c r="A121" i="5"/>
  <c r="A120" i="5"/>
  <c r="A119" i="5"/>
  <c r="A118" i="5"/>
  <c r="A117" i="5"/>
  <c r="A116" i="5"/>
  <c r="A115" i="5"/>
  <c r="A114" i="5"/>
  <c r="A112" i="5"/>
  <c r="A111" i="5"/>
  <c r="A110" i="5"/>
  <c r="A109" i="5"/>
  <c r="A108" i="5"/>
  <c r="A107" i="5"/>
  <c r="A106" i="5"/>
  <c r="A105" i="5"/>
  <c r="A104" i="5"/>
  <c r="A103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4" i="5"/>
  <c r="A73" i="5"/>
  <c r="A72" i="5"/>
  <c r="A71" i="5"/>
  <c r="A70" i="5"/>
  <c r="A69" i="5"/>
  <c r="A67" i="5"/>
  <c r="A66" i="5"/>
  <c r="A65" i="5"/>
  <c r="A64" i="5"/>
  <c r="A61" i="5"/>
  <c r="A60" i="5"/>
  <c r="A59" i="5"/>
  <c r="A58" i="5"/>
  <c r="A57" i="5"/>
  <c r="A56" i="5"/>
  <c r="A55" i="5"/>
  <c r="A49" i="5" l="1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16" i="5" l="1"/>
  <c r="A20" i="5"/>
  <c r="A19" i="5"/>
  <c r="A18" i="5"/>
  <c r="A17" i="5"/>
  <c r="A15" i="5"/>
  <c r="A13" i="5" l="1"/>
  <c r="A12" i="5"/>
  <c r="A10" i="5"/>
  <c r="A9" i="5"/>
</calcChain>
</file>

<file path=xl/sharedStrings.xml><?xml version="1.0" encoding="utf-8"?>
<sst xmlns="http://schemas.openxmlformats.org/spreadsheetml/2006/main" count="18" uniqueCount="18">
  <si>
    <t>Presentación</t>
  </si>
  <si>
    <t/>
  </si>
  <si>
    <t>Capítulo I</t>
  </si>
  <si>
    <t>Páginas</t>
  </si>
  <si>
    <t>Capítulo II</t>
  </si>
  <si>
    <t xml:space="preserve">Capítulo III </t>
  </si>
  <si>
    <t>Capítulo IV</t>
  </si>
  <si>
    <t>Capítulo V</t>
  </si>
  <si>
    <t>Morelos seguro y justo</t>
  </si>
  <si>
    <t>Morelos con inversión social para la construcción de ciudadanía</t>
  </si>
  <si>
    <t>Morelos atractivo, competitivo e innovador</t>
  </si>
  <si>
    <t>Morelos verde y sustentable</t>
  </si>
  <si>
    <t>Morelos transparente y con democracia participativa</t>
  </si>
  <si>
    <t>Aspectos Sociodemográficos</t>
  </si>
  <si>
    <t>Gobierno del Estado de Morelos</t>
  </si>
  <si>
    <t>Secretaría de Hacienda</t>
  </si>
  <si>
    <t>Anexo mapas</t>
  </si>
  <si>
    <t>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</si>
</sst>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€-2]* #,##0.00_-;\-[$€-2]* #,##0.00_-;_-[$€-2]* &quot;-&quot;??_-"/>
    <numFmt numFmtId="166" formatCode="_(* #,##0\ &quot;pta&quot;_);_(* \(#,##0\ &quot;pta&quot;\);_(* &quot;-&quot;??\ &quot;pta&quot;_);_(@_)"/>
    <numFmt numFmtId="167" formatCode="###"/>
    <numFmt numFmtId="168" formatCode="#\ ###\ ##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6"/>
      <name val="Arial"/>
      <family val="2"/>
    </font>
    <font>
      <b/>
      <sz val="12"/>
      <name val="Tahoma"/>
      <family val="2"/>
    </font>
    <font>
      <b/>
      <sz val="18"/>
      <name val="Tahoma"/>
      <family val="2"/>
    </font>
    <font>
      <b/>
      <sz val="18"/>
      <name val="Arial"/>
      <family val="2"/>
    </font>
    <font>
      <sz val="12"/>
      <name val="Tahoma"/>
      <family val="2"/>
    </font>
    <font>
      <sz val="10"/>
      <color indexed="46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sz val="11"/>
      <color indexed="54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8"/>
      <name val="Perpetua"/>
      <family val="2"/>
    </font>
    <font>
      <b/>
      <sz val="11"/>
      <color indexed="8"/>
      <name val="Calibri"/>
      <family val="2"/>
    </font>
    <font>
      <i/>
      <sz val="11"/>
      <color indexed="55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FFFF"/>
      <name val="Arial Narrow"/>
      <family val="2"/>
    </font>
    <font>
      <sz val="11"/>
      <color rgb="FFFF0000"/>
      <name val="Arial"/>
      <family val="2"/>
    </font>
    <font>
      <b/>
      <sz val="28"/>
      <color rgb="FF686464"/>
      <name val="Tahoma"/>
      <family val="2"/>
    </font>
    <font>
      <b/>
      <sz val="24"/>
      <color rgb="FF503D67"/>
      <name val="Tahoma"/>
      <family val="2"/>
    </font>
    <font>
      <sz val="16"/>
      <name val="Tahoma"/>
      <family val="2"/>
    </font>
    <font>
      <b/>
      <sz val="18"/>
      <name val="Arial Narrow"/>
      <family val="2"/>
    </font>
    <font>
      <sz val="11.5"/>
      <name val="Arial Narrow"/>
      <family val="2"/>
    </font>
    <font>
      <sz val="11.6"/>
      <name val="Arial Narrow"/>
      <family val="2"/>
    </font>
    <font>
      <sz val="11.4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rgb="FFD9D9D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">
    <xf numFmtId="0" fontId="0" fillId="0" borderId="0"/>
    <xf numFmtId="0" fontId="1" fillId="0" borderId="0"/>
    <xf numFmtId="0" fontId="2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2" fillId="3" borderId="0" applyNumberFormat="0" applyBorder="0" applyAlignment="0" applyProtection="0"/>
    <xf numFmtId="0" fontId="13" fillId="12" borderId="1" applyNumberFormat="0" applyAlignment="0" applyProtection="0"/>
    <xf numFmtId="0" fontId="14" fillId="13" borderId="2" applyNumberFormat="0" applyAlignment="0" applyProtection="0"/>
    <xf numFmtId="0" fontId="15" fillId="0" borderId="3" applyNumberFormat="0" applyFill="0" applyAlignment="0" applyProtection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6" fillId="0" borderId="0" applyNumberFormat="0" applyFill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7" fillId="7" borderId="1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17" borderId="0" applyNumberFormat="0" applyBorder="0" applyAlignment="0" applyProtection="0"/>
    <xf numFmtId="43" fontId="1" fillId="0" borderId="0" applyFont="0" applyFill="0" applyBorder="0" applyAlignment="0" applyProtection="0"/>
    <xf numFmtId="0" fontId="20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0" fontId="1" fillId="0" borderId="0"/>
    <xf numFmtId="49" fontId="1" fillId="0" borderId="0"/>
    <xf numFmtId="0" fontId="1" fillId="5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12" borderId="5" applyNumberFormat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2" fillId="0" borderId="9" applyNumberFormat="0" applyFill="0" applyAlignment="0" applyProtection="0"/>
    <xf numFmtId="166" fontId="18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1" fillId="0" borderId="0" xfId="1"/>
    <xf numFmtId="0" fontId="1" fillId="2" borderId="0" xfId="1" applyFill="1"/>
    <xf numFmtId="0" fontId="1" fillId="0" borderId="0" xfId="1" applyBorder="1"/>
    <xf numFmtId="0" fontId="2" fillId="0" borderId="0" xfId="2" applyFill="1"/>
    <xf numFmtId="0" fontId="2" fillId="0" borderId="0" xfId="2"/>
    <xf numFmtId="0" fontId="2" fillId="0" borderId="0" xfId="2" applyFill="1" applyBorder="1" applyAlignment="1">
      <alignment vertical="center"/>
    </xf>
    <xf numFmtId="0" fontId="2" fillId="0" borderId="0" xfId="2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/>
    <xf numFmtId="0" fontId="2" fillId="0" borderId="0" xfId="2" applyBorder="1" applyAlignment="1">
      <alignment horizontal="right" vertical="center"/>
    </xf>
    <xf numFmtId="0" fontId="2" fillId="0" borderId="0" xfId="2" applyBorder="1"/>
    <xf numFmtId="0" fontId="2" fillId="0" borderId="0" xfId="2" applyFont="1" applyFill="1"/>
    <xf numFmtId="0" fontId="27" fillId="0" borderId="0" xfId="76" applyFont="1" applyFill="1" applyBorder="1" applyAlignment="1">
      <alignment vertical="center"/>
    </xf>
    <xf numFmtId="0" fontId="27" fillId="0" borderId="0" xfId="76" applyFont="1" applyFill="1" applyBorder="1" applyAlignment="1">
      <alignment horizontal="left" vertical="center"/>
    </xf>
    <xf numFmtId="0" fontId="28" fillId="0" borderId="0" xfId="76" applyFont="1" applyFill="1" applyBorder="1" applyAlignment="1">
      <alignment horizontal="right" vertical="center"/>
    </xf>
    <xf numFmtId="0" fontId="1" fillId="0" borderId="0" xfId="76" applyAlignment="1">
      <alignment vertical="center"/>
    </xf>
    <xf numFmtId="0" fontId="29" fillId="0" borderId="0" xfId="76" applyFont="1" applyFill="1" applyBorder="1" applyAlignment="1">
      <alignment horizontal="center" vertical="center" wrapText="1"/>
    </xf>
    <xf numFmtId="0" fontId="30" fillId="0" borderId="0" xfId="76" applyFont="1" applyFill="1" applyBorder="1" applyAlignment="1">
      <alignment vertical="center"/>
    </xf>
    <xf numFmtId="0" fontId="1" fillId="0" borderId="0" xfId="76"/>
    <xf numFmtId="3" fontId="29" fillId="0" borderId="0" xfId="76" applyNumberFormat="1" applyFont="1" applyFill="1" applyBorder="1" applyAlignment="1">
      <alignment horizontal="center" vertical="center" wrapText="1"/>
    </xf>
    <xf numFmtId="0" fontId="29" fillId="0" borderId="0" xfId="76" applyFont="1" applyFill="1" applyBorder="1" applyAlignment="1">
      <alignment horizontal="right" vertical="center" wrapText="1"/>
    </xf>
    <xf numFmtId="3" fontId="31" fillId="0" borderId="0" xfId="76" applyNumberFormat="1" applyFont="1" applyFill="1" applyBorder="1" applyAlignment="1">
      <alignment horizontal="center" vertical="center"/>
    </xf>
    <xf numFmtId="3" fontId="31" fillId="0" borderId="0" xfId="76" applyNumberFormat="1" applyFont="1" applyFill="1" applyBorder="1" applyAlignment="1">
      <alignment horizontal="left" vertical="center"/>
    </xf>
    <xf numFmtId="168" fontId="31" fillId="0" borderId="0" xfId="76" applyNumberFormat="1" applyFont="1" applyFill="1" applyBorder="1" applyAlignment="1">
      <alignment horizontal="right" vertical="center"/>
    </xf>
    <xf numFmtId="0" fontId="1" fillId="19" borderId="0" xfId="76" applyFill="1" applyAlignment="1">
      <alignment horizontal="right"/>
    </xf>
    <xf numFmtId="0" fontId="1" fillId="19" borderId="0" xfId="76" applyFill="1"/>
    <xf numFmtId="3" fontId="30" fillId="0" borderId="0" xfId="76" applyNumberFormat="1" applyFont="1" applyFill="1" applyBorder="1" applyAlignment="1">
      <alignment horizontal="left" vertical="center" wrapText="1"/>
    </xf>
    <xf numFmtId="168" fontId="30" fillId="0" borderId="0" xfId="76" applyNumberFormat="1" applyFont="1" applyFill="1" applyBorder="1" applyAlignment="1">
      <alignment horizontal="right" vertical="center"/>
    </xf>
    <xf numFmtId="0" fontId="1" fillId="0" borderId="0" xfId="76" applyAlignment="1">
      <alignment horizontal="right"/>
    </xf>
    <xf numFmtId="0" fontId="1" fillId="0" borderId="0" xfId="76" applyBorder="1" applyAlignment="1">
      <alignment horizontal="right"/>
    </xf>
    <xf numFmtId="0" fontId="1" fillId="0" borderId="0" xfId="76" applyBorder="1"/>
    <xf numFmtId="3" fontId="2" fillId="0" borderId="0" xfId="76" applyNumberFormat="1" applyFont="1" applyFill="1" applyBorder="1" applyAlignment="1">
      <alignment horizontal="left" vertical="center" wrapText="1"/>
    </xf>
    <xf numFmtId="168" fontId="2" fillId="0" borderId="0" xfId="76" applyNumberFormat="1" applyFont="1" applyFill="1" applyBorder="1" applyAlignment="1">
      <alignment horizontal="right" vertical="center"/>
    </xf>
    <xf numFmtId="0" fontId="3" fillId="0" borderId="0" xfId="76" applyFont="1" applyAlignment="1">
      <alignment horizontal="left" vertical="center"/>
    </xf>
    <xf numFmtId="0" fontId="2" fillId="0" borderId="0" xfId="76" applyFont="1" applyAlignment="1">
      <alignment vertical="center"/>
    </xf>
    <xf numFmtId="0" fontId="1" fillId="0" borderId="0" xfId="76" applyAlignment="1">
      <alignment horizontal="center"/>
    </xf>
    <xf numFmtId="0" fontId="36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horizontal="justify" vertical="center" wrapText="1"/>
    </xf>
    <xf numFmtId="0" fontId="30" fillId="0" borderId="0" xfId="2" applyFont="1" applyFill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justify" vertical="center" wrapText="1"/>
    </xf>
    <xf numFmtId="0" fontId="30" fillId="0" borderId="0" xfId="2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0" xfId="2" applyNumberFormat="1" applyFont="1" applyFill="1" applyAlignment="1">
      <alignment vertical="center" wrapText="1"/>
    </xf>
    <xf numFmtId="167" fontId="30" fillId="0" borderId="0" xfId="2" applyNumberFormat="1" applyFont="1" applyFill="1" applyBorder="1" applyAlignment="1">
      <alignment horizontal="center" vertical="center" wrapText="1"/>
    </xf>
    <xf numFmtId="0" fontId="30" fillId="0" borderId="0" xfId="2" applyNumberFormat="1" applyFont="1" applyFill="1" applyBorder="1" applyAlignment="1">
      <alignment horizontal="justify" vertical="center" wrapText="1"/>
    </xf>
    <xf numFmtId="0" fontId="30" fillId="0" borderId="0" xfId="2" applyFont="1" applyFill="1" applyBorder="1" applyAlignment="1">
      <alignment vertical="center" wrapText="1"/>
    </xf>
    <xf numFmtId="0" fontId="30" fillId="0" borderId="0" xfId="2" applyFont="1" applyFill="1" applyBorder="1" applyAlignment="1">
      <alignment horizontal="justify" wrapText="1"/>
    </xf>
    <xf numFmtId="0" fontId="30" fillId="0" borderId="0" xfId="2" applyFont="1" applyFill="1" applyBorder="1" applyAlignment="1">
      <alignment horizontal="justify" vertical="top" wrapText="1"/>
    </xf>
    <xf numFmtId="0" fontId="30" fillId="0" borderId="0" xfId="2" applyFont="1" applyFill="1" applyBorder="1" applyAlignment="1">
      <alignment horizontal="center" vertical="top" wrapText="1"/>
    </xf>
    <xf numFmtId="0" fontId="30" fillId="0" borderId="0" xfId="2" applyFont="1" applyFill="1" applyBorder="1" applyAlignment="1">
      <alignment vertical="top" wrapText="1"/>
    </xf>
    <xf numFmtId="0" fontId="30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2" applyFont="1" applyFill="1" applyAlignment="1">
      <alignment vertical="center"/>
    </xf>
    <xf numFmtId="0" fontId="29" fillId="0" borderId="0" xfId="2" applyFont="1" applyFill="1" applyBorder="1" applyAlignment="1">
      <alignment vertical="center"/>
    </xf>
    <xf numFmtId="0" fontId="30" fillId="0" borderId="0" xfId="2" applyFont="1" applyAlignment="1">
      <alignment vertical="center"/>
    </xf>
    <xf numFmtId="0" fontId="29" fillId="0" borderId="0" xfId="2" applyFont="1" applyFill="1" applyBorder="1" applyAlignment="1">
      <alignment horizontal="justify" vertical="center" wrapText="1"/>
    </xf>
    <xf numFmtId="0" fontId="30" fillId="18" borderId="0" xfId="2" applyFont="1" applyFill="1" applyBorder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30" fillId="0" borderId="0" xfId="2" applyFont="1" applyFill="1" applyAlignment="1">
      <alignment vertical="top"/>
    </xf>
    <xf numFmtId="0" fontId="30" fillId="0" borderId="0" xfId="2" applyFont="1" applyAlignment="1">
      <alignment vertical="top"/>
    </xf>
    <xf numFmtId="0" fontId="30" fillId="20" borderId="0" xfId="2" applyFont="1" applyFill="1" applyAlignment="1">
      <alignment vertical="top"/>
    </xf>
    <xf numFmtId="0" fontId="8" fillId="0" borderId="0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/>
    <xf numFmtId="0" fontId="8" fillId="0" borderId="0" xfId="2" applyFont="1" applyBorder="1"/>
    <xf numFmtId="0" fontId="28" fillId="0" borderId="0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30" fillId="21" borderId="0" xfId="2" applyFont="1" applyFill="1" applyAlignment="1">
      <alignment vertical="center" wrapText="1"/>
    </xf>
    <xf numFmtId="0" fontId="30" fillId="21" borderId="0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left" vertical="center"/>
    </xf>
    <xf numFmtId="0" fontId="30" fillId="18" borderId="0" xfId="2" applyFont="1" applyFill="1" applyAlignment="1">
      <alignment vertical="center" wrapText="1"/>
    </xf>
    <xf numFmtId="0" fontId="30" fillId="18" borderId="0" xfId="2" applyFont="1" applyFill="1" applyBorder="1" applyAlignment="1">
      <alignment horizontal="justify" vertical="center" wrapText="1"/>
    </xf>
    <xf numFmtId="0" fontId="30" fillId="18" borderId="0" xfId="2" applyFont="1" applyFill="1" applyBorder="1" applyAlignment="1">
      <alignment horizontal="justify" vertical="top" wrapText="1"/>
    </xf>
    <xf numFmtId="0" fontId="30" fillId="18" borderId="0" xfId="2" applyFont="1" applyFill="1" applyBorder="1" applyAlignment="1">
      <alignment horizontal="center" vertical="top" wrapText="1"/>
    </xf>
    <xf numFmtId="0" fontId="30" fillId="18" borderId="0" xfId="2" applyFont="1" applyFill="1" applyBorder="1" applyAlignment="1">
      <alignment horizontal="justify" wrapText="1"/>
    </xf>
    <xf numFmtId="0" fontId="30" fillId="21" borderId="0" xfId="2" applyFont="1" applyFill="1" applyBorder="1" applyAlignment="1">
      <alignment horizontal="justify" vertical="center" wrapText="1"/>
    </xf>
    <xf numFmtId="0" fontId="30" fillId="21" borderId="0" xfId="2" applyFont="1" applyFill="1" applyBorder="1" applyAlignment="1">
      <alignment horizontal="center" wrapText="1"/>
    </xf>
    <xf numFmtId="0" fontId="30" fillId="21" borderId="0" xfId="2" applyNumberFormat="1" applyFont="1" applyFill="1" applyAlignment="1">
      <alignment vertical="center" wrapText="1"/>
    </xf>
    <xf numFmtId="0" fontId="37" fillId="18" borderId="0" xfId="2" applyFont="1" applyFill="1" applyBorder="1" applyAlignment="1">
      <alignment horizontal="justify" vertical="top" wrapText="1"/>
    </xf>
    <xf numFmtId="0" fontId="38" fillId="18" borderId="0" xfId="2" applyFont="1" applyFill="1" applyBorder="1" applyAlignment="1">
      <alignment horizontal="justify" vertical="top" wrapText="1"/>
    </xf>
    <xf numFmtId="0" fontId="30" fillId="21" borderId="0" xfId="2" applyFont="1" applyFill="1" applyBorder="1" applyAlignment="1">
      <alignment horizontal="justify" vertical="top" wrapText="1"/>
    </xf>
    <xf numFmtId="0" fontId="30" fillId="21" borderId="0" xfId="2" applyFont="1" applyFill="1" applyBorder="1" applyAlignment="1">
      <alignment horizontal="center" vertical="top" wrapText="1"/>
    </xf>
    <xf numFmtId="0" fontId="37" fillId="0" borderId="0" xfId="2" applyFont="1" applyFill="1" applyBorder="1" applyAlignment="1">
      <alignment horizontal="justify" vertical="top" wrapText="1"/>
    </xf>
    <xf numFmtId="0" fontId="39" fillId="0" borderId="0" xfId="2" applyFont="1" applyFill="1" applyBorder="1" applyAlignment="1">
      <alignment horizontal="justify" vertical="top" wrapText="1"/>
    </xf>
    <xf numFmtId="0" fontId="37" fillId="21" borderId="0" xfId="2" applyFont="1" applyFill="1" applyBorder="1" applyAlignment="1">
      <alignment horizontal="justify" vertical="top" wrapText="1"/>
    </xf>
    <xf numFmtId="0" fontId="37" fillId="21" borderId="0" xfId="2" applyFont="1" applyFill="1" applyBorder="1" applyAlignment="1">
      <alignment horizontal="center" vertical="top" wrapText="1"/>
    </xf>
    <xf numFmtId="0" fontId="37" fillId="0" borderId="0" xfId="2" applyFont="1" applyFill="1" applyAlignment="1">
      <alignment vertical="top"/>
    </xf>
    <xf numFmtId="0" fontId="37" fillId="0" borderId="0" xfId="2" applyFont="1" applyAlignment="1">
      <alignment vertical="top"/>
    </xf>
    <xf numFmtId="0" fontId="37" fillId="0" borderId="0" xfId="2" applyFont="1" applyFill="1" applyBorder="1" applyAlignment="1">
      <alignment horizontal="center" vertical="top" wrapText="1"/>
    </xf>
    <xf numFmtId="0" fontId="37" fillId="21" borderId="0" xfId="2" applyFont="1" applyFill="1" applyBorder="1" applyAlignment="1">
      <alignment horizontal="center" vertical="center" wrapText="1"/>
    </xf>
    <xf numFmtId="0" fontId="37" fillId="0" borderId="0" xfId="2" applyFont="1" applyFill="1" applyAlignment="1">
      <alignment vertical="center"/>
    </xf>
    <xf numFmtId="0" fontId="37" fillId="0" borderId="0" xfId="2" applyFont="1" applyAlignment="1">
      <alignment vertical="center"/>
    </xf>
    <xf numFmtId="0" fontId="39" fillId="21" borderId="0" xfId="2" applyFont="1" applyFill="1" applyBorder="1" applyAlignment="1">
      <alignment horizontal="center" vertical="top" wrapText="1"/>
    </xf>
    <xf numFmtId="0" fontId="39" fillId="0" borderId="0" xfId="2" applyFont="1" applyFill="1" applyAlignment="1">
      <alignment vertical="top"/>
    </xf>
    <xf numFmtId="0" fontId="39" fillId="0" borderId="0" xfId="2" applyFont="1" applyAlignment="1">
      <alignment vertical="top"/>
    </xf>
    <xf numFmtId="0" fontId="39" fillId="0" borderId="0" xfId="2" applyFont="1" applyFill="1" applyBorder="1" applyAlignment="1">
      <alignment horizontal="center" vertical="top" wrapText="1"/>
    </xf>
    <xf numFmtId="0" fontId="30" fillId="18" borderId="0" xfId="2" applyFont="1" applyFill="1" applyBorder="1" applyAlignment="1">
      <alignment vertical="center" wrapText="1"/>
    </xf>
    <xf numFmtId="0" fontId="29" fillId="0" borderId="0" xfId="2" applyFont="1" applyFill="1" applyBorder="1" applyAlignment="1">
      <alignment vertical="center" wrapText="1"/>
    </xf>
    <xf numFmtId="0" fontId="32" fillId="0" borderId="0" xfId="76" applyFont="1" applyAlignment="1">
      <alignment horizontal="center" wrapText="1"/>
    </xf>
    <xf numFmtId="3" fontId="30" fillId="0" borderId="0" xfId="76" applyNumberFormat="1" applyFont="1" applyFill="1" applyBorder="1" applyAlignment="1">
      <alignment horizontal="left" vertical="center" wrapText="1"/>
    </xf>
    <xf numFmtId="0" fontId="33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 wrapText="1"/>
    </xf>
    <xf numFmtId="0" fontId="35" fillId="2" borderId="0" xfId="1" applyFont="1" applyFill="1" applyAlignment="1">
      <alignment horizontal="justify" vertical="center" wrapText="1"/>
    </xf>
    <xf numFmtId="0" fontId="4" fillId="2" borderId="0" xfId="1" applyFont="1" applyFill="1" applyAlignment="1">
      <alignment horizontal="justify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</cellXfs>
  <cellStyles count="7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Diseño" xfId="25"/>
    <cellStyle name="Diseño 2" xfId="26"/>
    <cellStyle name="Diseño 2 2" xfId="27"/>
    <cellStyle name="Diseño 2_PRUEBA MACROS" xfId="28"/>
    <cellStyle name="Diseño 3" xfId="29"/>
    <cellStyle name="Diseño_PRUEBA MACROS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Euro 2" xfId="40"/>
    <cellStyle name="Euro_Averiguaciones consignadas 2009-2010_2011AVANCE ACUSATORIO " xfId="41"/>
    <cellStyle name="Incorrecto 2" xfId="42"/>
    <cellStyle name="Millares 2" xfId="43"/>
    <cellStyle name="Neutral 2" xfId="44"/>
    <cellStyle name="Normal" xfId="0" builtinId="0"/>
    <cellStyle name="Normal 13" xfId="1"/>
    <cellStyle name="Normal 16" xfId="76"/>
    <cellStyle name="Normal 2" xfId="45"/>
    <cellStyle name="Normal 2 2" xfId="46"/>
    <cellStyle name="Normal 2 2 2" xfId="47"/>
    <cellStyle name="Normal 2 2 3" xfId="48"/>
    <cellStyle name="Normal 2 2 4" xfId="49"/>
    <cellStyle name="Normal 2 2_Averiguaciones consignadas 2009-2010_2011AVANCE ACUSATORIO " xfId="50"/>
    <cellStyle name="Normal 2 3" xfId="51"/>
    <cellStyle name="Normal 2 4" xfId="52"/>
    <cellStyle name="Normal 2 5" xfId="53"/>
    <cellStyle name="Normal 3 2" xfId="54"/>
    <cellStyle name="Normal 4 2" xfId="55"/>
    <cellStyle name="Normal 4 3" xfId="56"/>
    <cellStyle name="Normal 5" xfId="57"/>
    <cellStyle name="Normal 5 2" xfId="58"/>
    <cellStyle name="Normal 5_PRUEBA MACROS" xfId="59"/>
    <cellStyle name="Normal 6" xfId="60"/>
    <cellStyle name="Normal 7" xfId="61"/>
    <cellStyle name="Normal 8" xfId="62"/>
    <cellStyle name="Normal_ÍNDICE" xfId="2"/>
    <cellStyle name="Notas 2" xfId="63"/>
    <cellStyle name="Porcentual 2" xfId="64"/>
    <cellStyle name="Porcentual 2 2" xfId="65"/>
    <cellStyle name="Porcentual 3" xfId="66"/>
    <cellStyle name="Salida 2" xfId="67"/>
    <cellStyle name="Texto de advertencia 2" xfId="68"/>
    <cellStyle name="Texto explicativo 2" xfId="69"/>
    <cellStyle name="Título 1 2" xfId="70"/>
    <cellStyle name="Título 2 2" xfId="71"/>
    <cellStyle name="Título 3 2" xfId="72"/>
    <cellStyle name="Título 4" xfId="73"/>
    <cellStyle name="Total 2" xfId="74"/>
    <cellStyle name="Währung" xfId="75"/>
  </cellStyles>
  <dxfs count="0"/>
  <tableStyles count="0" defaultTableStyle="TableStyleMedium2" defaultPivotStyle="PivotStyleLight16"/>
  <colors>
    <mruColors>
      <color rgb="FFD9D9D9"/>
      <color rgb="FFAB98C2"/>
      <color rgb="FF725892"/>
      <color rgb="FF000000"/>
      <color rgb="FF957DB1"/>
      <color rgb="FFFDCBDA"/>
      <color rgb="FFA3E0FF"/>
      <color rgb="FF007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127000</xdr:rowOff>
    </xdr:from>
    <xdr:to>
      <xdr:col>5</xdr:col>
      <xdr:colOff>212725</xdr:colOff>
      <xdr:row>21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7000"/>
          <a:ext cx="7467600" cy="5807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0</xdr:rowOff>
    </xdr:from>
    <xdr:to>
      <xdr:col>8</xdr:col>
      <xdr:colOff>123825</xdr:colOff>
      <xdr:row>0</xdr:row>
      <xdr:rowOff>200025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295775" y="0"/>
          <a:ext cx="95250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122658</xdr:colOff>
      <xdr:row>6</xdr:row>
      <xdr:rowOff>542925</xdr:rowOff>
    </xdr:from>
    <xdr:to>
      <xdr:col>15</xdr:col>
      <xdr:colOff>348250</xdr:colOff>
      <xdr:row>29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658" y="2314575"/>
          <a:ext cx="8226592" cy="37719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txBody>
        <a:bodyPr vertOverflow="clip" wrap="square" lIns="36576" tIns="27432" rIns="36576" bIns="0" anchor="t" upright="1"/>
        <a:lstStyle/>
        <a:p>
          <a:pPr marL="0" indent="0" algn="just" rtl="0">
            <a:lnSpc>
              <a:spcPct val="150000"/>
            </a:lnSpc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Como parte de la obligación de proporcionar información pública respecto a los niveles y condiciones que guardan los principales aspectos del desarrollo en el Estado, el Poder Ejecutivo por conducto de la Secretaría de Hacienda, pone a disposición de los usuarios y del público en general la presente Agenda Estadística 2013-2014, la cual contiene los datos anuales más relevantes de las actividades socioeconómicas que realizan las dependencias públicas en el Estado, mismas que están enfocadas al logro de los objetivos de los 5 Ejes Estratégicos del Plan Estatal de Desarrollo 2013-2018.</a:t>
          </a:r>
        </a:p>
        <a:p>
          <a:pPr marL="0" indent="0" algn="just" rtl="0">
            <a:defRPr sz="1000"/>
          </a:pPr>
          <a:endParaRPr lang="es-ES" sz="1400" b="0" i="0" strike="noStrike" cap="none" spc="0">
            <a:ln>
              <a:noFill/>
            </a:ln>
            <a:solidFill>
              <a:sysClr val="windowText" lastClr="000000"/>
            </a:solidFill>
            <a:effectLst/>
            <a:latin typeface="Arial Narrow" panose="020B0606020202030204" pitchFamily="34" charset="0"/>
            <a:ea typeface="Tahoma" pitchFamily="34" charset="0"/>
            <a:cs typeface="Tahoma" pitchFamily="34" charset="0"/>
          </a:endParaRPr>
        </a:p>
        <a:p>
          <a:pPr marL="0" indent="0" algn="just" rtl="0">
            <a:lnSpc>
              <a:spcPct val="150000"/>
            </a:lnSpc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El presente documento es resultado de la permanente coordinación con las dependencias públicas y específicamente del esfuerzo desarrollado por los enlaces designados por cada dependencia para tal fin.</a:t>
          </a:r>
        </a:p>
        <a:p>
          <a:pPr marL="0" indent="0" algn="just" rtl="0"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 </a:t>
          </a:r>
        </a:p>
        <a:p>
          <a:pPr marL="0" indent="0" algn="just" rtl="0">
            <a:lnSpc>
              <a:spcPct val="150000"/>
            </a:lnSpc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Esperando que ésta sea una herramienta de consulta útil para los funcionarios públicos, académicos, investigadores, estudiantes, empresarios y demás población interesada en los temas del desarrollo morelense, ponemos a su disposición la presente información.</a:t>
          </a:r>
        </a:p>
      </xdr:txBody>
    </xdr:sp>
    <xdr:clientData/>
  </xdr:twoCellAnchor>
  <xdr:oneCellAnchor>
    <xdr:from>
      <xdr:col>0</xdr:col>
      <xdr:colOff>83737</xdr:colOff>
      <xdr:row>4</xdr:row>
      <xdr:rowOff>123825</xdr:rowOff>
    </xdr:from>
    <xdr:ext cx="1615893" cy="523875"/>
    <xdr:sp macro="" textlink="">
      <xdr:nvSpPr>
        <xdr:cNvPr id="4" name="Rectángulo 3"/>
        <xdr:cNvSpPr/>
      </xdr:nvSpPr>
      <xdr:spPr>
        <a:xfrm>
          <a:off x="83737" y="1495425"/>
          <a:ext cx="1615893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0"/>
              <a:solidFill>
                <a:srgbClr val="72589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Narrow" panose="020B0606020202030204" pitchFamily="34" charset="0"/>
              <a:ea typeface="Tahoma" pitchFamily="34" charset="0"/>
              <a:cs typeface="Tahoma" pitchFamily="34" charset="0"/>
            </a:rPr>
            <a:t>Presentación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362</xdr:row>
      <xdr:rowOff>114300</xdr:rowOff>
    </xdr:from>
    <xdr:to>
      <xdr:col>1</xdr:col>
      <xdr:colOff>0</xdr:colOff>
      <xdr:row>362</xdr:row>
      <xdr:rowOff>114300</xdr:rowOff>
    </xdr:to>
    <xdr:sp macro="" textlink="">
      <xdr:nvSpPr>
        <xdr:cNvPr id="137" name="Line 227"/>
        <xdr:cNvSpPr>
          <a:spLocks noChangeShapeType="1"/>
        </xdr:cNvSpPr>
      </xdr:nvSpPr>
      <xdr:spPr bwMode="auto">
        <a:xfrm>
          <a:off x="9467850" y="65722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57150</xdr:rowOff>
    </xdr:from>
    <xdr:to>
      <xdr:col>1</xdr:col>
      <xdr:colOff>504825</xdr:colOff>
      <xdr:row>2</xdr:row>
      <xdr:rowOff>114299</xdr:rowOff>
    </xdr:to>
    <xdr:sp macro="" textlink="">
      <xdr:nvSpPr>
        <xdr:cNvPr id="481" name="480 CuadroTexto"/>
        <xdr:cNvSpPr txBox="1"/>
      </xdr:nvSpPr>
      <xdr:spPr>
        <a:xfrm>
          <a:off x="9525" y="57150"/>
          <a:ext cx="9801225" cy="552449"/>
        </a:xfrm>
        <a:prstGeom prst="rect">
          <a:avLst/>
        </a:prstGeom>
        <a:solidFill>
          <a:srgbClr val="D9D9D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solidFill>
                <a:srgbClr val="4D4D4D"/>
              </a:solidFill>
              <a:latin typeface="Arial Narrow" panose="020B0606020202030204" pitchFamily="34" charset="0"/>
              <a:ea typeface="+mn-ea"/>
              <a:cs typeface="+mn-cs"/>
            </a:rPr>
            <a:t>Índice</a:t>
          </a:r>
          <a:r>
            <a:rPr lang="es-MX" sz="3200" b="1">
              <a:solidFill>
                <a:schemeClr val="tx1">
                  <a:lumMod val="50000"/>
                </a:schemeClr>
              </a:solidFill>
              <a:latin typeface="Arial Narrow" panose="020B0606020202030204" pitchFamily="34" charset="0"/>
            </a:rPr>
            <a:t> </a:t>
          </a:r>
          <a:r>
            <a:rPr lang="es-MX" sz="3200" b="1">
              <a:solidFill>
                <a:srgbClr val="4D4D4D"/>
              </a:solidFill>
              <a:latin typeface="Arial Narrow" panose="020B0606020202030204" pitchFamily="34" charset="0"/>
            </a:rPr>
            <a:t>General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pectos%20Sociodemogr&#225;ficos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1.%20Morelos%20seguro%20y%20ju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2.%20Morelos%20con%20inversi&#243;n%20social%20para%20la%20construcci&#243;n%20de%20ciudadan&#237;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3.%20Morelos%20atractivo,%20competitivo%20e%20innova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4.%20Morelos%20verde%20y%20sustentab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je%205.%20Morelos%20transparente%20y%20con%20democracia%20participa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SITUA. GEO."/>
      <sheetName val="DIV. MUN.CORD GEOG"/>
      <sheetName val="POB. TOTAL"/>
      <sheetName val="POB. x SEXO y GRUPOS EDAD 1"/>
      <sheetName val="DEFUNCIONESxCAUSA"/>
      <sheetName val="DEFUNCIONESxSEXO"/>
      <sheetName val="NACIMIENTOS"/>
      <sheetName val="PRECIPITACIÓN TOT MEN 2006-2014"/>
      <sheetName val="PRECIPITACIÓN TOTAL MEN"/>
      <sheetName val="ESTAC METEOROL"/>
      <sheetName val="TEMP MEDIA MENS"/>
      <sheetName val="TEMP EXTR MEN"/>
      <sheetName val="TEMP EXTR MEN 2"/>
      <sheetName val="TEMP EXTR MEN 3"/>
    </sheetNames>
    <sheetDataSet>
      <sheetData sheetId="0"/>
      <sheetData sheetId="1">
        <row r="1">
          <cell r="A1" t="str">
            <v xml:space="preserve">Situación geográfica del Estado por principales características </v>
          </cell>
        </row>
        <row r="2">
          <cell r="A2">
            <v>2014</v>
          </cell>
        </row>
      </sheetData>
      <sheetData sheetId="2">
        <row r="1">
          <cell r="A1" t="str">
            <v xml:space="preserve">División municipal, coordenadas geográficas y altitud de las cabeceras municipales </v>
          </cell>
        </row>
        <row r="2">
          <cell r="A2">
            <v>2014</v>
          </cell>
        </row>
      </sheetData>
      <sheetData sheetId="3">
        <row r="1">
          <cell r="A1" t="str">
            <v xml:space="preserve">Proyección de la población total, densidad de la población por </v>
          </cell>
        </row>
        <row r="2">
          <cell r="A2" t="str">
            <v xml:space="preserve">kilómetro cuadrado y extensión territorial según municipio </v>
          </cell>
        </row>
        <row r="3">
          <cell r="A3" t="str">
            <v>2014</v>
          </cell>
        </row>
      </sheetData>
      <sheetData sheetId="4">
        <row r="1">
          <cell r="A1" t="str">
            <v xml:space="preserve">Proyección de población total por municipio según sexo y grandes grupos de edad </v>
          </cell>
        </row>
        <row r="2">
          <cell r="A2" t="str">
            <v>2014</v>
          </cell>
        </row>
      </sheetData>
      <sheetData sheetId="5">
        <row r="1">
          <cell r="A1" t="str">
            <v xml:space="preserve">Defunciones registradas según principales causas de muerte por municipio </v>
          </cell>
        </row>
        <row r="2">
          <cell r="A2">
            <v>2014</v>
          </cell>
        </row>
      </sheetData>
      <sheetData sheetId="6">
        <row r="1">
          <cell r="A1" t="str">
            <v xml:space="preserve">Defunciones de hombres y mujeres por municipio </v>
          </cell>
        </row>
        <row r="2">
          <cell r="A2">
            <v>2014</v>
          </cell>
        </row>
      </sheetData>
      <sheetData sheetId="7">
        <row r="1">
          <cell r="A1" t="str">
            <v xml:space="preserve">Nacimientos de hombres y mujeres por municipio </v>
          </cell>
        </row>
        <row r="2">
          <cell r="A2">
            <v>2014</v>
          </cell>
        </row>
      </sheetData>
      <sheetData sheetId="8">
        <row r="1">
          <cell r="A1" t="str">
            <v xml:space="preserve">Precipitación pluvial total  anual </v>
          </cell>
        </row>
        <row r="2">
          <cell r="A2" t="str">
            <v xml:space="preserve">2006-2014 </v>
          </cell>
        </row>
      </sheetData>
      <sheetData sheetId="9">
        <row r="1">
          <cell r="A1" t="str">
            <v xml:space="preserve">Precipitación pluvial total mensual y anual </v>
          </cell>
        </row>
        <row r="2">
          <cell r="A2">
            <v>2014</v>
          </cell>
        </row>
      </sheetData>
      <sheetData sheetId="10">
        <row r="1">
          <cell r="A1" t="str">
            <v xml:space="preserve">Estaciones meteorológicas </v>
          </cell>
        </row>
        <row r="2">
          <cell r="A2">
            <v>2014</v>
          </cell>
        </row>
      </sheetData>
      <sheetData sheetId="11">
        <row r="1">
          <cell r="A1" t="str">
            <v xml:space="preserve">Temperatura media mensual y anual </v>
          </cell>
        </row>
        <row r="2">
          <cell r="A2">
            <v>2014</v>
          </cell>
        </row>
      </sheetData>
      <sheetData sheetId="12">
        <row r="1">
          <cell r="A1" t="str">
            <v xml:space="preserve">Temperatura extrema en el mes </v>
          </cell>
        </row>
        <row r="2">
          <cell r="A2">
            <v>2014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FUERZA OPERATIVA"/>
      <sheetName val="VEHÍCULOS DE FUERZA OPERATIVA"/>
      <sheetName val="RESULTADOS OPERATIVOS"/>
      <sheetName val="RESULTADOS OPERATIVOS (2)"/>
      <sheetName val="PROPORCIÓN DE INC. DELICTIVA"/>
      <sheetName val="PERSONAL"/>
      <sheetName val="COMUNIDAD SEGURA"/>
      <sheetName val="ESCUELA SEGURA"/>
      <sheetName val="UNI SEGURA"/>
      <sheetName val="LLAMADAS SERVICIO"/>
      <sheetName val="EMP. SEG. PRIVADA"/>
      <sheetName val="EMP. REGIÓN"/>
      <sheetName val="SUP. EMP."/>
      <sheetName val="SERVICIO PIBA"/>
      <sheetName val="INV. PÚB."/>
      <sheetName val="COMPARECENCIA SESP"/>
      <sheetName val="Inc.deli. x  Mpio 2014"/>
      <sheetName val="Inc.deli. x  Mpio 2014 (2)"/>
      <sheetName val="5 Delitos Nacionales 2014"/>
      <sheetName val="Averig. Previas 2006-2014"/>
      <sheetName val="Delinc. x zona 2006-2014 PM"/>
      <sheetName val="Delinc. x zona 2012-2014"/>
      <sheetName val="Acciones del SAAdversarial"/>
      <sheetName val="Población y personal"/>
    </sheetNames>
    <sheetDataSet>
      <sheetData sheetId="0"/>
      <sheetData sheetId="1">
        <row r="1">
          <cell r="A1" t="str">
            <v xml:space="preserve">Estado de fuerza operativa por región </v>
          </cell>
        </row>
        <row r="2">
          <cell r="A2" t="str">
            <v>2012, 2013 Y 2014</v>
          </cell>
        </row>
      </sheetData>
      <sheetData sheetId="2">
        <row r="1">
          <cell r="A1" t="str">
            <v xml:space="preserve">Vehículos de fuerza operativa </v>
          </cell>
        </row>
        <row r="2">
          <cell r="A2" t="str">
            <v>2012, 2013 Y 2014</v>
          </cell>
        </row>
      </sheetData>
      <sheetData sheetId="3">
        <row r="1">
          <cell r="A1" t="str">
            <v xml:space="preserve">Resultados de las acciones operativas realizadas para disminuir la incidencia delictiva </v>
          </cell>
        </row>
        <row r="2">
          <cell r="A2" t="str">
            <v>2012, 2013 Y 2014</v>
          </cell>
        </row>
      </sheetData>
      <sheetData sheetId="4"/>
      <sheetData sheetId="5">
        <row r="1">
          <cell r="A1" t="str">
            <v xml:space="preserve">Proporción de la Incidencia delictiva por población </v>
          </cell>
        </row>
        <row r="2">
          <cell r="A2" t="str">
            <v>2012, 2013 Y 2014</v>
          </cell>
        </row>
      </sheetData>
      <sheetData sheetId="6">
        <row r="1">
          <cell r="A1" t="str">
            <v xml:space="preserve">Personal operativo capacitado por género </v>
          </cell>
        </row>
        <row r="2">
          <cell r="A2" t="str">
            <v>2013 y 2014</v>
          </cell>
        </row>
      </sheetData>
      <sheetData sheetId="7">
        <row r="1">
          <cell r="A1" t="str">
            <v xml:space="preserve">Resultados del Programa "Comunidad Segura" </v>
          </cell>
        </row>
        <row r="2">
          <cell r="A2" t="str">
            <v>2012, 2013 y 2014</v>
          </cell>
        </row>
      </sheetData>
      <sheetData sheetId="8">
        <row r="1">
          <cell r="A1" t="str">
            <v xml:space="preserve">Resultados del Programa "Escuela Segura"  </v>
          </cell>
        </row>
        <row r="2">
          <cell r="A2" t="str">
            <v>2012, 2013 y 2014</v>
          </cell>
        </row>
      </sheetData>
      <sheetData sheetId="9">
        <row r="1">
          <cell r="A1" t="str">
            <v xml:space="preserve">Resultados del Programa "Universidad Segura" </v>
          </cell>
        </row>
        <row r="2">
          <cell r="A2" t="str">
            <v xml:space="preserve">2012, 2013 y 2014 </v>
          </cell>
        </row>
      </sheetData>
      <sheetData sheetId="10">
        <row r="1">
          <cell r="A1" t="str">
            <v xml:space="preserve">Atención de llamadas de emergencia 066 por tipo de servicio  </v>
          </cell>
        </row>
        <row r="2">
          <cell r="A2" t="str">
            <v xml:space="preserve">2006-2014 </v>
          </cell>
        </row>
      </sheetData>
      <sheetData sheetId="11">
        <row r="1">
          <cell r="A1" t="str">
            <v xml:space="preserve">Registro Nacional de Personal de Seguridad Pública  </v>
          </cell>
        </row>
        <row r="2">
          <cell r="A2" t="str">
            <v xml:space="preserve">2012, 2013 y 2014 </v>
          </cell>
        </row>
        <row r="16">
          <cell r="A16" t="str">
            <v xml:space="preserve">Empresas con autorización de seguridad privada </v>
          </cell>
        </row>
        <row r="17">
          <cell r="A17" t="str">
            <v xml:space="preserve">establecidas en la entidad  </v>
          </cell>
        </row>
        <row r="18">
          <cell r="A18" t="str">
            <v>2009-2014</v>
          </cell>
        </row>
      </sheetData>
      <sheetData sheetId="12">
        <row r="1">
          <cell r="A1" t="str">
            <v xml:space="preserve">Distribución de las empresas de seguridad privada  </v>
          </cell>
        </row>
        <row r="2">
          <cell r="A2" t="str">
            <v xml:space="preserve">establecidos en la entidad, por región operativa  </v>
          </cell>
        </row>
        <row r="3">
          <cell r="A3" t="str">
            <v>2006-2014</v>
          </cell>
        </row>
      </sheetData>
      <sheetData sheetId="13">
        <row r="1">
          <cell r="A1" t="str">
            <v xml:space="preserve">Personal de Seguridad Privada registrados </v>
          </cell>
        </row>
        <row r="2">
          <cell r="A2" t="str">
            <v xml:space="preserve">2016-2014 </v>
          </cell>
        </row>
        <row r="13">
          <cell r="A13" t="str">
            <v xml:space="preserve">Número de empresas con seguridad, protección  </v>
          </cell>
        </row>
        <row r="14">
          <cell r="A14" t="str">
            <v xml:space="preserve">y vigilancia brindados por la Policía Industrial,  </v>
          </cell>
        </row>
        <row r="15">
          <cell r="A15" t="str">
            <v xml:space="preserve">Bancaria y Auxiliar  </v>
          </cell>
        </row>
        <row r="16">
          <cell r="A16" t="str">
            <v>2012, 2013 Y 2014</v>
          </cell>
        </row>
      </sheetData>
      <sheetData sheetId="14">
        <row r="1">
          <cell r="A1" t="str">
            <v xml:space="preserve">Número de servicios de la Policía Industrial, Bancaria  </v>
          </cell>
        </row>
        <row r="2">
          <cell r="A2" t="str">
            <v xml:space="preserve">y Auxiliar instalados por municipio  </v>
          </cell>
        </row>
        <row r="3">
          <cell r="A3" t="str">
            <v>2012, 2013 y 2014</v>
          </cell>
        </row>
      </sheetData>
      <sheetData sheetId="15">
        <row r="1">
          <cell r="A1" t="str">
            <v xml:space="preserve">Inversión pública en seguridad  </v>
          </cell>
        </row>
        <row r="2">
          <cell r="A2" t="str">
            <v>2009-2014</v>
          </cell>
        </row>
      </sheetData>
      <sheetData sheetId="16">
        <row r="1">
          <cell r="A1" t="str">
            <v xml:space="preserve">Comparecencias jurídicas de la Secretaría de Seguridad Pública de Morelos  </v>
          </cell>
        </row>
        <row r="2">
          <cell r="A2" t="str">
            <v>2012, 2013 y 2014</v>
          </cell>
        </row>
      </sheetData>
      <sheetData sheetId="17">
        <row r="1">
          <cell r="A1" t="str">
            <v xml:space="preserve">Presuntos delitos denunciados por municipio de ocurrencia  </v>
          </cell>
        </row>
        <row r="2">
          <cell r="A2">
            <v>2014</v>
          </cell>
        </row>
      </sheetData>
      <sheetData sheetId="18"/>
      <sheetData sheetId="19">
        <row r="1">
          <cell r="A1" t="str">
            <v xml:space="preserve">Delitos nacionales por municipio de ocurrencia </v>
          </cell>
        </row>
        <row r="2">
          <cell r="A2">
            <v>2014</v>
          </cell>
        </row>
      </sheetData>
      <sheetData sheetId="20">
        <row r="1">
          <cell r="A1" t="str">
            <v xml:space="preserve">Averiguaciones previas registradas por zona </v>
          </cell>
        </row>
        <row r="2">
          <cell r="A2" t="str">
            <v>2012, 2013 y 2014</v>
          </cell>
        </row>
      </sheetData>
      <sheetData sheetId="21">
        <row r="1">
          <cell r="A1" t="str">
            <v xml:space="preserve">Acciones de combate frontal a la delincuencia de la Policía Ministerial por zona </v>
          </cell>
        </row>
        <row r="2">
          <cell r="A2" t="str">
            <v>2012, 2013 y 2014</v>
          </cell>
        </row>
      </sheetData>
      <sheetData sheetId="22">
        <row r="1">
          <cell r="A1" t="str">
            <v xml:space="preserve">Acciones de combate frontal a la delincuencia del Sistema Inquisitorio </v>
          </cell>
        </row>
        <row r="2">
          <cell r="A2" t="str">
            <v xml:space="preserve">(escrito o tradicional) por zona </v>
          </cell>
        </row>
        <row r="3">
          <cell r="A3" t="str">
            <v xml:space="preserve">2012, 2013 y 2014 </v>
          </cell>
        </row>
      </sheetData>
      <sheetData sheetId="23">
        <row r="1">
          <cell r="A1" t="str">
            <v xml:space="preserve">Acciones del Sistema Acusatorio Adversarial (oral) </v>
          </cell>
        </row>
        <row r="2">
          <cell r="A2" t="str">
            <v>2012, 2013 y 2014</v>
          </cell>
        </row>
      </sheetData>
      <sheetData sheetId="24">
        <row r="1">
          <cell r="A1" t="str">
            <v xml:space="preserve">Población interna, personal operativo y vehículos en los </v>
          </cell>
        </row>
        <row r="2">
          <cell r="A2" t="str">
            <v xml:space="preserve">Centros Penitenciarios en el Estado </v>
          </cell>
        </row>
        <row r="3">
          <cell r="A3" t="str">
            <v>2012, 2013 y 2014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Programas-Inversión"/>
      <sheetName val="Programas-Beneficiarios"/>
      <sheetName val="Programas de Desarrollo Social "/>
      <sheetName val="Programas de Desarrollo Soc (2"/>
      <sheetName val="PET"/>
      <sheetName val="PDZP"/>
      <sheetName val="PROII"/>
      <sheetName val="DETALLE PROII (1) "/>
      <sheetName val="DETALLE PROII  (2)"/>
      <sheetName val="DETALLE PROII  (3)"/>
      <sheetName val="DETALLE PROII  (4)"/>
      <sheetName val="DETALLE PROII  (5)"/>
      <sheetName val="Indígenas"/>
      <sheetName val="indigenas detalle"/>
      <sheetName val="Indigenas Detalle (2)"/>
      <sheetName val="PAJA"/>
      <sheetName val="3 X 1"/>
      <sheetName val="3x1 Migrantes detalle"/>
      <sheetName val="migrantes ESTATAL "/>
      <sheetName val="Migrantes detalle (1)"/>
      <sheetName val="Migrantes detalle (2)"/>
      <sheetName val="Migrantes detalle (3)"/>
      <sheetName val="Migrantes detalle (4)"/>
      <sheetName val="Migrantes detalle (5)"/>
      <sheetName val="Migrantes detalle (6)"/>
      <sheetName val=" Habitat Acciones"/>
      <sheetName val="Habitat detalle (1)"/>
      <sheetName val="Habitat detalle (2)"/>
      <sheetName val="Habitat detalle (3)"/>
      <sheetName val="Habitat detalle (4)"/>
      <sheetName val="Vivienda Digna"/>
      <sheetName val="Vivienda detalle (1)"/>
      <sheetName val="Vivienda detalle (2)"/>
      <sheetName val="PRONAPRED"/>
      <sheetName val="PRONAPRED DETALLE"/>
      <sheetName val="POP"/>
      <sheetName val="pop detalle"/>
      <sheetName val="pop detalle (2)"/>
      <sheetName val="Coinversión social"/>
      <sheetName val="Empresas de la mujer morelense"/>
      <sheetName val="IMJ "/>
      <sheetName val="IMJ  (2)"/>
      <sheetName val="Resumen "/>
      <sheetName val="Transferido "/>
      <sheetName val="Control federal"/>
      <sheetName val="Control estatal "/>
      <sheetName val="Control Particular "/>
      <sheetName val="Control Autónomo "/>
      <sheetName val="Educación inicial"/>
      <sheetName val="Educación especial"/>
      <sheetName val="Preescolar"/>
      <sheetName val="Primaria"/>
      <sheetName val="Secundaria"/>
      <sheetName val="Capacitación"/>
      <sheetName val="Educación normal"/>
      <sheetName val="Técnico "/>
      <sheetName val="Indicadores  "/>
      <sheetName val="Rezago primaria"/>
      <sheetName val="Rezago secundaria"/>
      <sheetName val="Absorción primaria"/>
      <sheetName val="Absorción secundaria"/>
      <sheetName val="Aprob. Rep Prim"/>
      <sheetName val="Aprob. Rep Sec"/>
      <sheetName val="Bachillerato "/>
      <sheetName val="Superior "/>
      <sheetName val="INEEA"/>
      <sheetName val="CESPA"/>
      <sheetName val="Pob. Escolar COBAEM  "/>
      <sheetName val="Eficiencia Term COBAEM"/>
      <sheetName val="Deserción COBAEM"/>
      <sheetName val="Absorción COBAEM"/>
      <sheetName val="Matrícula CECyTE "/>
      <sheetName val="Eficiencia CECyTE"/>
      <sheetName val="Deserción CECyTE"/>
      <sheetName val="Cobertura CECyTE"/>
      <sheetName val="Becas CECyTE "/>
      <sheetName val="Pob. Escolar CONALEP"/>
      <sheetName val="Eficiencia CONALEP"/>
      <sheetName val="Deserción CONALEP"/>
      <sheetName val="Cobertura CONALEP"/>
      <sheetName val="BECAS"/>
      <sheetName val="UPEMOR MATRÍCULA"/>
      <sheetName val="UPEMOR BECAS"/>
      <sheetName val="UPEMOR COBERTURA"/>
      <sheetName val="UPEMOR EFICIENCIA TERMINAL"/>
      <sheetName val="UPEMOR DESERCION"/>
      <sheetName val="UTEZ INDICADORES "/>
      <sheetName val="UTEZ Becarios"/>
      <sheetName val="UTEZ No Becarios"/>
      <sheetName val="Matrícula CIDHEM"/>
      <sheetName val="Eficiencia Deserción CIDHEM"/>
      <sheetName val="UTSEM MATRÍCULA"/>
      <sheetName val="UTSEM BECAS"/>
      <sheetName val="BECAS PRONABES"/>
      <sheetName val="BECA SALARIO"/>
      <sheetName val="BIBLIOTECAS"/>
      <sheetName val="Serv. Salud. Mor. 06-07"/>
      <sheetName val="Serv. Salud. Mor. 06-07 (2)"/>
      <sheetName val="Serv. Salud. Mor. 06-07 (3)"/>
      <sheetName val="Serv. Salud. Mor. 06-07 (4)"/>
      <sheetName val="Serv. Salud. Mor. 06-07 (7)"/>
      <sheetName val="Serv. Salud. Mor. 06-07 (8)"/>
      <sheetName val="Serv. Salud. Mor. 06-07 (9)"/>
      <sheetName val="Serv. Salud. Mor. 06-07 (10)"/>
      <sheetName val="Serv. Salud. Mor 06-07 (11)"/>
      <sheetName val="Serv. Salud. Mor 06-07 (12)"/>
      <sheetName val="Serv. Salud. Mor. 06-07 (13)"/>
      <sheetName val="Rango de edad y sexo REPSS"/>
      <sheetName val="Rango de edad y sexo REPSS (2)"/>
      <sheetName val="Por Decil de ingreso REPSS"/>
      <sheetName val="Acción Asist. Social (Dif)"/>
      <sheetName val="Acción Asist. Social (Dif) (2)"/>
      <sheetName val="Comp. Apoyos Funcionales (Dif)"/>
      <sheetName val="Desayunos (Dif)"/>
      <sheetName val="Despensas CANyC (Dif) "/>
      <sheetName val="Leche mater yDespensas(Dif)"/>
      <sheetName val="Discapacidad"/>
      <sheetName val="Discapacidad (2)"/>
      <sheetName val="Asistencia social"/>
      <sheetName val="Centros educativos"/>
      <sheetName val="pdmf"/>
      <sheetName val="Propuesta HNM"/>
      <sheetName val="Atenciones Proporcionadas"/>
      <sheetName val="Por Institución"/>
      <sheetName val="Por Grupo de Edad"/>
      <sheetName val="Inconformidades Conciliadas "/>
      <sheetName val="CINE MOVIL"/>
      <sheetName val="CINE"/>
      <sheetName val="CINECLUBES"/>
      <sheetName val="PATRIMONIO CULTURAL"/>
      <sheetName val="CENTRO FORMACIÓN"/>
      <sheetName val="CENTRO MORELENSE"/>
      <sheetName val="UNIDAD REGIONAL"/>
      <sheetName val="DESARROLLO CULTURAL COMUNITARIO"/>
      <sheetName val="FOMENTO A LAS ARTES"/>
      <sheetName val="MUSEOS"/>
    </sheetNames>
    <sheetDataSet>
      <sheetData sheetId="0"/>
      <sheetData sheetId="1">
        <row r="1">
          <cell r="A1" t="str">
            <v xml:space="preserve">Inversión de los Programas de Desarrollo Social </v>
          </cell>
        </row>
        <row r="2">
          <cell r="A2" t="str">
            <v>2013 y 2014</v>
          </cell>
        </row>
      </sheetData>
      <sheetData sheetId="2">
        <row r="1">
          <cell r="A1" t="str">
            <v xml:space="preserve">Beneficiarios por sexo de los Programas de Desarrollo Social </v>
          </cell>
        </row>
        <row r="2">
          <cell r="A2" t="str">
            <v>2013-2014</v>
          </cell>
        </row>
      </sheetData>
      <sheetData sheetId="3">
        <row r="1">
          <cell r="A1" t="str">
            <v xml:space="preserve">Programas de Desarrollo Social </v>
          </cell>
        </row>
        <row r="2">
          <cell r="A2">
            <v>2014</v>
          </cell>
        </row>
      </sheetData>
      <sheetData sheetId="4"/>
      <sheetData sheetId="5">
        <row r="1">
          <cell r="A1" t="str">
            <v xml:space="preserve">Resumen por municipio Programa de Empleo Temporal </v>
          </cell>
        </row>
        <row r="2">
          <cell r="A2">
            <v>2014</v>
          </cell>
        </row>
      </sheetData>
      <sheetData sheetId="6">
        <row r="1">
          <cell r="A1" t="str">
            <v xml:space="preserve">Programa de Desarrollo de Zonas Prioritarias (PDZP) </v>
          </cell>
        </row>
        <row r="2">
          <cell r="A2">
            <v>2014</v>
          </cell>
        </row>
      </sheetData>
      <sheetData sheetId="7">
        <row r="1">
          <cell r="A1" t="str">
            <v xml:space="preserve">Resumen por municipio Programa de Infraestructura Indígena </v>
          </cell>
        </row>
        <row r="2">
          <cell r="A2">
            <v>2014</v>
          </cell>
        </row>
      </sheetData>
      <sheetData sheetId="8">
        <row r="1">
          <cell r="A1" t="str">
            <v xml:space="preserve">Programa de Infraestructura Básica </v>
          </cell>
        </row>
        <row r="2">
          <cell r="A2" t="str">
            <v xml:space="preserve">PROII </v>
          </cell>
        </row>
        <row r="3">
          <cell r="A3">
            <v>2014</v>
          </cell>
        </row>
      </sheetData>
      <sheetData sheetId="9"/>
      <sheetData sheetId="10"/>
      <sheetData sheetId="11"/>
      <sheetData sheetId="12"/>
      <sheetData sheetId="13">
        <row r="1">
          <cell r="A1" t="str">
            <v xml:space="preserve">Resumen por municipio Proyectos Productivos de Servicios y Culturales para la </v>
          </cell>
        </row>
        <row r="2">
          <cell r="A2" t="str">
            <v xml:space="preserve">Comunidad Indígena de Tetelcingo y Asentamientos Indígenas en el Municipio de Cuautla </v>
          </cell>
        </row>
        <row r="3">
          <cell r="A3">
            <v>2014</v>
          </cell>
        </row>
      </sheetData>
      <sheetData sheetId="14">
        <row r="1">
          <cell r="A1" t="str">
            <v xml:space="preserve">Proyectos Productivos de Servicios y Culturales para la Comunidad Indígena  </v>
          </cell>
        </row>
        <row r="2">
          <cell r="A2" t="str">
            <v xml:space="preserve">de Tetelcingo y Asentamientos Indígenas en el Municipio de Cuautla  </v>
          </cell>
        </row>
        <row r="3">
          <cell r="A3">
            <v>2014</v>
          </cell>
        </row>
      </sheetData>
      <sheetData sheetId="15"/>
      <sheetData sheetId="16">
        <row r="1">
          <cell r="A1" t="str">
            <v xml:space="preserve">Programa de Atención a Jornaleros Agrícolas </v>
          </cell>
        </row>
        <row r="2">
          <cell r="A2">
            <v>2014</v>
          </cell>
        </row>
      </sheetData>
      <sheetData sheetId="17">
        <row r="1">
          <cell r="A1" t="str">
            <v xml:space="preserve">Resumen de Programa 3 X 1 para Migrantes </v>
          </cell>
        </row>
        <row r="2">
          <cell r="A2">
            <v>2014</v>
          </cell>
        </row>
      </sheetData>
      <sheetData sheetId="18">
        <row r="1">
          <cell r="A1" t="str">
            <v xml:space="preserve">Programa 3X1 para Migrantes </v>
          </cell>
        </row>
        <row r="2">
          <cell r="A2">
            <v>2014</v>
          </cell>
        </row>
      </sheetData>
      <sheetData sheetId="19">
        <row r="1">
          <cell r="A1" t="str">
            <v xml:space="preserve">Programa Estatal de Apoyo al Migrante </v>
          </cell>
        </row>
        <row r="2">
          <cell r="A2">
            <v>2014</v>
          </cell>
        </row>
      </sheetData>
      <sheetData sheetId="20">
        <row r="1">
          <cell r="A1" t="str">
            <v xml:space="preserve">Programa Estatal de Apoyo al Migrante (detalle) </v>
          </cell>
        </row>
        <row r="2">
          <cell r="A2">
            <v>2014</v>
          </cell>
        </row>
      </sheetData>
      <sheetData sheetId="21"/>
      <sheetData sheetId="22"/>
      <sheetData sheetId="23"/>
      <sheetData sheetId="24"/>
      <sheetData sheetId="25"/>
      <sheetData sheetId="26">
        <row r="1">
          <cell r="A1" t="str">
            <v xml:space="preserve">Programa Hábitat Acciones Sociales </v>
          </cell>
        </row>
        <row r="2">
          <cell r="A2">
            <v>2014</v>
          </cell>
        </row>
      </sheetData>
      <sheetData sheetId="27">
        <row r="1">
          <cell r="A1" t="str">
            <v xml:space="preserve">Programa Hábitat Acciones Sociales (detalle) </v>
          </cell>
        </row>
        <row r="2">
          <cell r="A2">
            <v>2014</v>
          </cell>
        </row>
      </sheetData>
      <sheetData sheetId="28"/>
      <sheetData sheetId="29"/>
      <sheetData sheetId="30"/>
      <sheetData sheetId="31">
        <row r="1">
          <cell r="A1" t="str">
            <v xml:space="preserve">Vivienda Digna </v>
          </cell>
        </row>
        <row r="2">
          <cell r="A2">
            <v>2014</v>
          </cell>
        </row>
      </sheetData>
      <sheetData sheetId="32">
        <row r="1">
          <cell r="A1" t="str">
            <v xml:space="preserve">Programa de Vivienda Digna </v>
          </cell>
        </row>
        <row r="2">
          <cell r="A2">
            <v>2014</v>
          </cell>
        </row>
      </sheetData>
      <sheetData sheetId="33"/>
      <sheetData sheetId="34">
        <row r="1">
          <cell r="A1" t="str">
            <v xml:space="preserve">Resumen Programa Nacional de Prevención del Delito </v>
          </cell>
        </row>
        <row r="2">
          <cell r="A2" t="str">
            <v xml:space="preserve">por municipio </v>
          </cell>
        </row>
        <row r="3">
          <cell r="A3">
            <v>2014</v>
          </cell>
        </row>
      </sheetData>
      <sheetData sheetId="35">
        <row r="1">
          <cell r="A1" t="str">
            <v xml:space="preserve">Programa Nacional de Prevención del Delito </v>
          </cell>
        </row>
        <row r="2">
          <cell r="A2">
            <v>2014</v>
          </cell>
        </row>
      </sheetData>
      <sheetData sheetId="36">
        <row r="1">
          <cell r="A1" t="str">
            <v xml:space="preserve">Resumen de Programa de Opciones Productivas </v>
          </cell>
        </row>
        <row r="2">
          <cell r="A2" t="str">
            <v xml:space="preserve">por Municipio </v>
          </cell>
        </row>
        <row r="3">
          <cell r="A3">
            <v>2014</v>
          </cell>
        </row>
      </sheetData>
      <sheetData sheetId="37">
        <row r="1">
          <cell r="A1" t="str">
            <v xml:space="preserve">Programa de Opciones Productivas </v>
          </cell>
        </row>
        <row r="2">
          <cell r="A2">
            <v>2014</v>
          </cell>
        </row>
      </sheetData>
      <sheetData sheetId="38"/>
      <sheetData sheetId="39">
        <row r="1">
          <cell r="A1" t="str">
            <v xml:space="preserve">Programa de Coinversión Social </v>
          </cell>
        </row>
        <row r="2">
          <cell r="A2">
            <v>2014</v>
          </cell>
        </row>
      </sheetData>
      <sheetData sheetId="40">
        <row r="1">
          <cell r="A1" t="str">
            <v xml:space="preserve">Programa de Apoyo a Proyectos Productivos para Jefas de Familia </v>
          </cell>
        </row>
        <row r="2">
          <cell r="A2" t="str">
            <v xml:space="preserve">Empresas de la Mujer Morelense </v>
          </cell>
        </row>
        <row r="3">
          <cell r="A3">
            <v>2014</v>
          </cell>
        </row>
      </sheetData>
      <sheetData sheetId="41">
        <row r="1">
          <cell r="A1" t="str">
            <v xml:space="preserve">Servicios y apoyos económicos otorgados por el Instituto </v>
          </cell>
        </row>
        <row r="2">
          <cell r="A2" t="str">
            <v xml:space="preserve">Morelense de la Juventud </v>
          </cell>
        </row>
        <row r="3">
          <cell r="A3" t="str">
            <v xml:space="preserve">2012, 2013 y 2014 </v>
          </cell>
        </row>
      </sheetData>
      <sheetData sheetId="42"/>
      <sheetData sheetId="43">
        <row r="1">
          <cell r="A1" t="str">
            <v xml:space="preserve">Alumnos, maestros, escuelas y aulas a inicio de cursos por nivel educativo </v>
          </cell>
        </row>
        <row r="2">
          <cell r="A2" t="str">
            <v xml:space="preserve">Ciclo escolar 2012/13 al 2014/15 </v>
          </cell>
        </row>
      </sheetData>
      <sheetData sheetId="44">
        <row r="1">
          <cell r="A1" t="str">
            <v xml:space="preserve">Alumnos, maestros, escuelas y aulas de sostenimiento federal transferido a inicio de cursos por nivel educativo </v>
          </cell>
        </row>
        <row r="2">
          <cell r="A2" t="str">
            <v xml:space="preserve">Ciclo escolar 2011/12 al 2014/15 </v>
          </cell>
        </row>
      </sheetData>
      <sheetData sheetId="45">
        <row r="1">
          <cell r="A1" t="str">
            <v xml:space="preserve">Alumnos, maestros, escuelas y aulas de sostenimiento federal a inicio de cursos por nivel educativo </v>
          </cell>
        </row>
        <row r="2">
          <cell r="A2" t="str">
            <v xml:space="preserve">Ciclo escolar 2011/12 al 2014/15 </v>
          </cell>
        </row>
      </sheetData>
      <sheetData sheetId="46">
        <row r="1">
          <cell r="A1" t="str">
            <v xml:space="preserve">Alumnos, maestros, escuelas y aulas de sostenimiento estatal y DIF a inicio de cursos por nivel educativo </v>
          </cell>
        </row>
        <row r="2">
          <cell r="A2" t="str">
            <v xml:space="preserve">Ciclo escolar 2011/12 al 2014/15 </v>
          </cell>
        </row>
      </sheetData>
      <sheetData sheetId="47">
        <row r="1">
          <cell r="A1" t="str">
            <v xml:space="preserve">Alumnos, maestros, escuelas y aulas de sostenimiento particular a inicio de cursos por nivel educativo </v>
          </cell>
        </row>
        <row r="2">
          <cell r="A2" t="str">
            <v>Ciclo escolar 2011/12 al 2014/15</v>
          </cell>
        </row>
      </sheetData>
      <sheetData sheetId="48">
        <row r="1">
          <cell r="A1" t="str">
            <v xml:space="preserve">Alumnos, maestros, escuelas y aulas de sostenimiento autónomo y asociación civil a inicio de cursos por nivel educativo </v>
          </cell>
        </row>
        <row r="2">
          <cell r="A2" t="str">
            <v xml:space="preserve">Ciclo escolar 2011/12 al 2014/15 </v>
          </cell>
        </row>
      </sheetData>
      <sheetData sheetId="49">
        <row r="1">
          <cell r="A1" t="str">
            <v xml:space="preserve">Alumnos, maestros, escuelas y aulas en educación inicial a inicio de cursos por municipio </v>
          </cell>
        </row>
        <row r="2">
          <cell r="A2" t="str">
            <v xml:space="preserve">Ciclo escolar 2011/12, 2012/13 2013/14 y 2014/15 </v>
          </cell>
        </row>
      </sheetData>
      <sheetData sheetId="50">
        <row r="1">
          <cell r="A1" t="str">
            <v xml:space="preserve">Alumnos, maestros, escuelas y aulas en educación especial a inicio de cursos por municipio </v>
          </cell>
        </row>
        <row r="2">
          <cell r="A2" t="str">
            <v xml:space="preserve">Ciclo escolar 2011/12, 2012/13 213/14 y 2014/15 </v>
          </cell>
        </row>
      </sheetData>
      <sheetData sheetId="51">
        <row r="1">
          <cell r="A1" t="str">
            <v xml:space="preserve">Alumnos, maestros, escuelas y aulas en educación preescolar a inicio de cursos por municipio </v>
          </cell>
        </row>
        <row r="2">
          <cell r="A2" t="str">
            <v>Ciclo escolar 2011/12, 2012/13  2013/14 y 2014/15</v>
          </cell>
        </row>
      </sheetData>
      <sheetData sheetId="52">
        <row r="1">
          <cell r="A1" t="str">
            <v xml:space="preserve">Alumnos, maestros, escuelas y aulas en educación primaria a inicio de cursos por municipio </v>
          </cell>
        </row>
        <row r="2">
          <cell r="A2" t="str">
            <v xml:space="preserve">Ciclo escolar 2011/12, 2012/13 2013/14 y 2014/15 </v>
          </cell>
        </row>
      </sheetData>
      <sheetData sheetId="53">
        <row r="1">
          <cell r="A1" t="str">
            <v xml:space="preserve">Alumnos, maestros, escuelas y aulas en educación secundaria a inicio de cursos por municipio </v>
          </cell>
        </row>
        <row r="2">
          <cell r="A2" t="str">
            <v xml:space="preserve">Ciclo escolar 2011/12, 2012/13 2013/14  y 2014/15 </v>
          </cell>
        </row>
      </sheetData>
      <sheetData sheetId="54">
        <row r="1">
          <cell r="A1" t="str">
            <v xml:space="preserve">Alumnos, maestros, escuelas y aulas en capacitación para el trabajo a inicio de cursos por municipio </v>
          </cell>
        </row>
        <row r="2">
          <cell r="A2" t="str">
            <v xml:space="preserve">Ciclo escolar 2011/12, 2012/13 2013/14 y 2014/15 </v>
          </cell>
        </row>
      </sheetData>
      <sheetData sheetId="55">
        <row r="1">
          <cell r="A1" t="str">
            <v xml:space="preserve">Alumnos, maestros, escuelas y aulas en educación normal a inicio de cursos por municipio </v>
          </cell>
        </row>
        <row r="2">
          <cell r="A2" t="str">
            <v xml:space="preserve">Ciclo escolar  2011/12, 2012/13 2013/14 y 2014/15 </v>
          </cell>
        </row>
      </sheetData>
      <sheetData sheetId="56">
        <row r="1">
          <cell r="A1" t="str">
            <v xml:space="preserve">Alumnos, maestros, escuelas y aulas en el nivel profesional medio a inicio de cursos por municipio </v>
          </cell>
        </row>
        <row r="2">
          <cell r="A2" t="str">
            <v xml:space="preserve">Ciclo escolar 2011/12, 2012/13 2013/14 y 2014/15 </v>
          </cell>
        </row>
      </sheetData>
      <sheetData sheetId="57">
        <row r="1">
          <cell r="A1" t="str">
            <v xml:space="preserve">Principales indicadores educativos calculados a inicio de cursos </v>
          </cell>
        </row>
        <row r="2">
          <cell r="A2" t="str">
            <v>Ciclo escolar 2007/08 al 2014/15</v>
          </cell>
        </row>
        <row r="16">
          <cell r="A16" t="str">
            <v xml:space="preserve">Principales indicadores educativos calculados a fin de cursos </v>
          </cell>
        </row>
        <row r="17">
          <cell r="A17" t="str">
            <v xml:space="preserve">Ciclo escolar 2007/08 al 2012/13 </v>
          </cell>
        </row>
      </sheetData>
      <sheetData sheetId="58">
        <row r="1">
          <cell r="A1" t="str">
            <v xml:space="preserve">Rezago escolar en educación primaria a inicio de cursos por municipio </v>
          </cell>
        </row>
        <row r="2">
          <cell r="A2" t="str">
            <v xml:space="preserve">Ciclo escolar 2013/2014 y 2014/2015 </v>
          </cell>
        </row>
      </sheetData>
      <sheetData sheetId="59">
        <row r="1">
          <cell r="A1" t="str">
            <v xml:space="preserve">Rezago escolar en educación secundaria a inicio de cursos por municipio </v>
          </cell>
        </row>
        <row r="2">
          <cell r="A2" t="str">
            <v xml:space="preserve">Ciclo escolar 2013/2014 y 2014/2015 </v>
          </cell>
        </row>
      </sheetData>
      <sheetData sheetId="60">
        <row r="1">
          <cell r="A1" t="str">
            <v xml:space="preserve">Absorción escolar en educación primaria a inicio de cursos por municipio </v>
          </cell>
        </row>
        <row r="2">
          <cell r="A2" t="str">
            <v>Ciclo escolar 2013/2014 y 2014/2015</v>
          </cell>
        </row>
      </sheetData>
      <sheetData sheetId="61">
        <row r="1">
          <cell r="A1" t="str">
            <v xml:space="preserve">Absorción escolar en educación secundaria a inicio de cursos por municipio </v>
          </cell>
        </row>
        <row r="2">
          <cell r="A2" t="str">
            <v xml:space="preserve">Ciclo escolar 2013/2014 y 2014/2015 </v>
          </cell>
        </row>
      </sheetData>
      <sheetData sheetId="62">
        <row r="1">
          <cell r="A1" t="str">
            <v xml:space="preserve">Alumnos aprobados y reprobados en educación primaria a fin de cursos por municipio </v>
          </cell>
        </row>
        <row r="2">
          <cell r="A2" t="str">
            <v xml:space="preserve">Ciclo escolar 2012/2013 y 2013/2014 </v>
          </cell>
        </row>
      </sheetData>
      <sheetData sheetId="63">
        <row r="1">
          <cell r="A1" t="str">
            <v xml:space="preserve">Alumnos aprobados y reprobados en educación secundaria a fin de cursos por municipio </v>
          </cell>
        </row>
        <row r="2">
          <cell r="A2" t="str">
            <v xml:space="preserve">Ciclo escolar 2012/2013 y 2013/2014 </v>
          </cell>
        </row>
      </sheetData>
      <sheetData sheetId="64">
        <row r="1">
          <cell r="A1" t="str">
            <v xml:space="preserve">Alumnos, maestros, escuelas y aulas en el nivel bachillerato a inicio de cursos por municipio </v>
          </cell>
        </row>
        <row r="2">
          <cell r="A2" t="str">
            <v>Ciclo escolar 2011/12, 2012/13, 2013/14 y 2014/15</v>
          </cell>
        </row>
      </sheetData>
      <sheetData sheetId="65">
        <row r="1">
          <cell r="A1" t="str">
            <v xml:space="preserve">Alumnos, maestros, escuelas y aulas en educación superior a inicio de cursos por municipio </v>
          </cell>
        </row>
        <row r="2">
          <cell r="A2" t="str">
            <v xml:space="preserve">Ciclo escolar 2011/12, 2012/13  2013/14 y 2014/15 </v>
          </cell>
        </row>
      </sheetData>
      <sheetData sheetId="66">
        <row r="1">
          <cell r="A1" t="str">
            <v xml:space="preserve">Población atendida por el Instituto Estatal de Educación para Adultos (INEEA) </v>
          </cell>
        </row>
        <row r="2">
          <cell r="A2" t="str">
            <v xml:space="preserve">a inicio y fin de cursos por programa </v>
          </cell>
        </row>
        <row r="3">
          <cell r="A3" t="str">
            <v xml:space="preserve">Ciclo escolar  2011/12, 2012/13, 2013/14 y 2014/15 </v>
          </cell>
        </row>
      </sheetData>
      <sheetData sheetId="67">
        <row r="1">
          <cell r="A1" t="str">
            <v xml:space="preserve">Centros de asesoría y gestión de la Coordinación Estatal del Subsistema de Preparatoria Abierta </v>
          </cell>
        </row>
        <row r="2">
          <cell r="A2" t="str">
            <v xml:space="preserve">Años 2011 al 2015 </v>
          </cell>
        </row>
      </sheetData>
      <sheetData sheetId="68">
        <row r="1">
          <cell r="A1" t="str">
            <v xml:space="preserve">Población escolar del Colegio de Bachilleres del Estado de Morelos a inicio y fin de cursos </v>
          </cell>
        </row>
        <row r="2">
          <cell r="A2" t="str">
            <v xml:space="preserve">Ciclo escolar 2011/12, 2012/13, 2013/14 y 2014/15 </v>
          </cell>
        </row>
      </sheetData>
      <sheetData sheetId="69">
        <row r="1">
          <cell r="A1" t="str">
            <v xml:space="preserve">Eficiencia terminal del Colegio de Bachilleres del Estado de Morelos </v>
          </cell>
        </row>
        <row r="2">
          <cell r="A2" t="str">
            <v xml:space="preserve">Generación 2010/2013 y 2011/14 </v>
          </cell>
        </row>
      </sheetData>
      <sheetData sheetId="70">
        <row r="1">
          <cell r="A1" t="str">
            <v xml:space="preserve">Deserción del Colegio de Bachilleres del Estado de Morelos </v>
          </cell>
        </row>
        <row r="2">
          <cell r="A2" t="str">
            <v xml:space="preserve">Generación 2012/2013, 2013/2014 y 2014/15 </v>
          </cell>
        </row>
      </sheetData>
      <sheetData sheetId="71">
        <row r="1">
          <cell r="A1" t="str">
            <v xml:space="preserve">Absorción del Colegio de Bachilleres del Estado de Morelos </v>
          </cell>
        </row>
        <row r="2">
          <cell r="A2" t="str">
            <v>Ciclo escolar 2011/12, 2012/13, 2013/2014 y 2014/15</v>
          </cell>
        </row>
      </sheetData>
      <sheetData sheetId="72">
        <row r="1">
          <cell r="A1" t="str">
            <v xml:space="preserve">Matrícula por plantel CECyTE a inicio y fin de cursos </v>
          </cell>
        </row>
        <row r="2">
          <cell r="A2" t="str">
            <v xml:space="preserve">Ciclo escolar 2011/12, 2012/13 , 2013/14 Inicio 2014/15  </v>
          </cell>
        </row>
      </sheetData>
      <sheetData sheetId="73">
        <row r="1">
          <cell r="A1" t="str">
            <v xml:space="preserve">Eficiencia Terminal por plantel CECyTE </v>
          </cell>
        </row>
        <row r="2">
          <cell r="A2" t="str">
            <v>Generación 2009/2012 , 2010/2013 y 2011/14</v>
          </cell>
        </row>
      </sheetData>
      <sheetData sheetId="74">
        <row r="1">
          <cell r="A1" t="str">
            <v xml:space="preserve">Deserción por plantel CECyTE </v>
          </cell>
        </row>
        <row r="2">
          <cell r="A2" t="str">
            <v>Ciclo escolar 2011/12, 2012/13  y 2013/14</v>
          </cell>
        </row>
      </sheetData>
      <sheetData sheetId="75">
        <row r="1">
          <cell r="A1" t="str">
            <v xml:space="preserve">Cobertura por plantel CECyTE </v>
          </cell>
        </row>
        <row r="2">
          <cell r="A2" t="str">
            <v xml:space="preserve">Ciclo escolar 2011/12, 2012/13,  2013/14 y 2014/15 </v>
          </cell>
        </row>
      </sheetData>
      <sheetData sheetId="76">
        <row r="1">
          <cell r="A1" t="str">
            <v xml:space="preserve">Alumnos con beca por plantel CECyTE </v>
          </cell>
        </row>
        <row r="2">
          <cell r="A2" t="str">
            <v xml:space="preserve">Ciclo escolar 2011/12, 2012/13, 2013/14 y 2014/15 </v>
          </cell>
        </row>
      </sheetData>
      <sheetData sheetId="77">
        <row r="1">
          <cell r="A1" t="str">
            <v xml:space="preserve">Población escolar del Colegio de Educación Profesional Técnica </v>
          </cell>
        </row>
        <row r="2">
          <cell r="A2" t="str">
            <v xml:space="preserve">del Estado de Morelos a inicio y fin de cursos </v>
          </cell>
        </row>
        <row r="3">
          <cell r="A3" t="str">
            <v xml:space="preserve">Ciclo escolar 2011/12, 2012/13 , 2013/14 y 2014/15 Inicio </v>
          </cell>
        </row>
      </sheetData>
      <sheetData sheetId="78">
        <row r="1">
          <cell r="A1" t="str">
            <v xml:space="preserve">Eficiencia Terminal del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Generación  2008/2011, 2009/2012 ,2010/2013 y 2011/14 </v>
          </cell>
        </row>
      </sheetData>
      <sheetData sheetId="79">
        <row r="1">
          <cell r="A1" t="str">
            <v xml:space="preserve">Porcentaje de deserción en 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Ciclo escolar 2011/12 , 2012/13 y 2013/14  </v>
          </cell>
        </row>
      </sheetData>
      <sheetData sheetId="80">
        <row r="1">
          <cell r="A1" t="str">
            <v xml:space="preserve">Cobertura del Colegio de Educación Profesional Técnica </v>
          </cell>
        </row>
        <row r="2">
          <cell r="A2" t="str">
            <v xml:space="preserve">del Estado de Morelos a inicio y fin de cursos </v>
          </cell>
        </row>
        <row r="3">
          <cell r="A3" t="str">
            <v xml:space="preserve">Ciclo escolar 2011/12, 2012/13, 2013/14 y 2014/15 </v>
          </cell>
        </row>
      </sheetData>
      <sheetData sheetId="81">
        <row r="1">
          <cell r="A1" t="str">
            <v xml:space="preserve">Alumnos con becas del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Ciclo escolar 2011/12, 2012/13,  2013/14 y 2014/15 </v>
          </cell>
        </row>
      </sheetData>
      <sheetData sheetId="82">
        <row r="1">
          <cell r="A1" t="str">
            <v xml:space="preserve">Matrícula de la Universidad Politécnica del Estado de Morelos </v>
          </cell>
        </row>
        <row r="2">
          <cell r="A2" t="str">
            <v xml:space="preserve">por ingeniería, licenciaturas y maestrías a inicio y fin de curso </v>
          </cell>
        </row>
        <row r="3">
          <cell r="A3" t="str">
            <v>Ciclo escolar 2011/12, 2012/13 , 2013/14 y 2014/15 Inicio</v>
          </cell>
        </row>
      </sheetData>
      <sheetData sheetId="83">
        <row r="1">
          <cell r="A1" t="str">
            <v xml:space="preserve">Becarios de la Universidad Politécnica del Estado de Morelos </v>
          </cell>
        </row>
        <row r="2">
          <cell r="A2" t="str">
            <v xml:space="preserve">Ciclo escolar 2011/12, 2012/13,  2013/14 y 2014/15 </v>
          </cell>
        </row>
      </sheetData>
      <sheetData sheetId="84">
        <row r="1">
          <cell r="A1" t="str">
            <v xml:space="preserve">Cobertura Universidad Politécnica del Estado de Morelos </v>
          </cell>
        </row>
        <row r="2">
          <cell r="A2" t="str">
            <v xml:space="preserve">Ciclo escolar 2011/12, 2012/13 , 2013/14 y 2014/15 </v>
          </cell>
        </row>
      </sheetData>
      <sheetData sheetId="85">
        <row r="1">
          <cell r="A1" t="str">
            <v xml:space="preserve">Eficiencia Terminal Universidad Politécnica del Estado de Morelos (por generación) </v>
          </cell>
        </row>
        <row r="2">
          <cell r="A2" t="str">
            <v>Ciclo escolar 2010/11, 2011/12 , 2012/13 y 2013/14</v>
          </cell>
        </row>
      </sheetData>
      <sheetData sheetId="86">
        <row r="1">
          <cell r="A1" t="str">
            <v xml:space="preserve">Deserción Universidad Politécnica del Estado de Morelos </v>
          </cell>
        </row>
        <row r="2">
          <cell r="A2" t="str">
            <v>Ciclo escolar 2012/13, 2013/14  y 2014/15</v>
          </cell>
        </row>
      </sheetData>
      <sheetData sheetId="87">
        <row r="1">
          <cell r="A1" t="str">
            <v xml:space="preserve">Indicadores de la Universidad Tecnológica Emiliano Zapata </v>
          </cell>
        </row>
        <row r="2">
          <cell r="A2" t="str">
            <v xml:space="preserve">cobertura, deserción, eficiencia terminal TSU, eficiencia terminal ingeniería </v>
          </cell>
        </row>
        <row r="3">
          <cell r="A3" t="str">
            <v xml:space="preserve">Matrícula 2011/12, 2012/13, 2013/14 y 2014/15 </v>
          </cell>
        </row>
      </sheetData>
      <sheetData sheetId="88">
        <row r="1">
          <cell r="A1" t="str">
            <v xml:space="preserve">Becarios de la Universidad Tecnológica Emiliano Zapata por programa  </v>
          </cell>
        </row>
        <row r="2">
          <cell r="A2" t="str">
            <v xml:space="preserve">Ciclo escolar 2011/12, 2012/13, 2013/14 y 2014/15 por cuatrimestre </v>
          </cell>
        </row>
      </sheetData>
      <sheetData sheetId="89">
        <row r="1">
          <cell r="A1" t="str">
            <v xml:space="preserve">Becarios de la Universidad Tecnológica Emiliano Zapata </v>
          </cell>
        </row>
        <row r="2">
          <cell r="A2" t="str">
            <v xml:space="preserve">Ciclo escolar 2011/12, 2012/13 , 2013/14, 2014/15 por cuatrimestre </v>
          </cell>
        </row>
      </sheetData>
      <sheetData sheetId="90">
        <row r="1">
          <cell r="A1" t="str">
            <v xml:space="preserve">Alumnos de maestría y doctorado del Centro de Investigación y Docencia en Humanidades </v>
          </cell>
        </row>
        <row r="2">
          <cell r="A2" t="str">
            <v xml:space="preserve">Ciclo escolar 2011/12, 2012/13, 2013/14 y 2014/15 inicio  </v>
          </cell>
        </row>
      </sheetData>
      <sheetData sheetId="91">
        <row r="1">
          <cell r="A1" t="str">
            <v xml:space="preserve">Deserción y eficiencia terminal de alumnos de maestría y doctorado del </v>
          </cell>
        </row>
        <row r="2">
          <cell r="A2" t="str">
            <v xml:space="preserve">Centro de Investigación y Docencia en Humanidades </v>
          </cell>
        </row>
        <row r="3">
          <cell r="A3" t="str">
            <v xml:space="preserve">Ciclo escolar 2011/12, 2012/13 , 2013/14 y 2014/15 </v>
          </cell>
        </row>
      </sheetData>
      <sheetData sheetId="92">
        <row r="1">
          <cell r="A1" t="str">
            <v xml:space="preserve">Matrícula de la Universidad Tecnológica del Sur del Estado de Morelos </v>
          </cell>
        </row>
        <row r="2">
          <cell r="A2" t="str">
            <v xml:space="preserve">por plan de estudios de técnico superior universitario </v>
          </cell>
        </row>
        <row r="3">
          <cell r="A3" t="str">
            <v xml:space="preserve">Ciclo escolar 2011/12, 2012/13 , 2013/14 y 2014/15 </v>
          </cell>
        </row>
      </sheetData>
      <sheetData sheetId="93">
        <row r="1">
          <cell r="A1" t="str">
            <v xml:space="preserve">Becarios de la Universidad Tecnológica del Sur del Estado de Morelos </v>
          </cell>
        </row>
        <row r="2">
          <cell r="A2" t="str">
            <v xml:space="preserve">Ciclo escolar 2012/13, 2013/14 y 2014/15 </v>
          </cell>
        </row>
      </sheetData>
      <sheetData sheetId="94">
        <row r="1">
          <cell r="A1" t="str">
            <v xml:space="preserve">Alumnos beneficiados por institución con Becas PRONABES </v>
          </cell>
        </row>
        <row r="2">
          <cell r="A2" t="str">
            <v>Subsecretaría de Educación Media Superior y Superior</v>
          </cell>
        </row>
        <row r="3">
          <cell r="A3" t="str">
            <v xml:space="preserve">Ciclo escolar 2011/12, 2012/13, 2013/14 y 2014/15 Inicio </v>
          </cell>
        </row>
      </sheetData>
      <sheetData sheetId="95">
        <row r="1">
          <cell r="A1" t="str">
            <v>Alumnos beneficiados por institución con Becas Salario</v>
          </cell>
        </row>
        <row r="2">
          <cell r="A2" t="str">
            <v>Ciclo escolar 2013-2014 y 2014-2015</v>
          </cell>
        </row>
      </sheetData>
      <sheetData sheetId="96">
        <row r="1">
          <cell r="A1" t="str">
            <v xml:space="preserve">Bibliotecas públicas y libros en existencia por municipio </v>
          </cell>
        </row>
        <row r="2">
          <cell r="A2" t="str">
            <v>2012, 2013 y 2014</v>
          </cell>
        </row>
      </sheetData>
      <sheetData sheetId="97">
        <row r="1">
          <cell r="A1" t="str">
            <v xml:space="preserve">Egresos hospitalarios de pacientes de Morelos y estados circunvecinos </v>
          </cell>
        </row>
        <row r="2">
          <cell r="A2" t="str">
            <v>2012, 2013 y 2014</v>
          </cell>
        </row>
        <row r="16">
          <cell r="A16" t="str">
            <v xml:space="preserve">Consulta otorgada según derechohabiencia </v>
          </cell>
        </row>
        <row r="17">
          <cell r="A17" t="str">
            <v>2012, 2013 y 2014</v>
          </cell>
        </row>
        <row r="29">
          <cell r="A29" t="str">
            <v xml:space="preserve">Consulta externa otorgada </v>
          </cell>
        </row>
        <row r="30">
          <cell r="A30" t="str">
            <v>2012, 2013 y 2014</v>
          </cell>
        </row>
      </sheetData>
      <sheetData sheetId="98">
        <row r="1">
          <cell r="A1" t="str">
            <v xml:space="preserve">Aplicación por tipo biológico </v>
          </cell>
        </row>
        <row r="2">
          <cell r="A2" t="str">
            <v>2012, 2013 y 2014</v>
          </cell>
        </row>
        <row r="19">
          <cell r="A19" t="str">
            <v xml:space="preserve">Cobertura de vacunación </v>
          </cell>
        </row>
        <row r="20">
          <cell r="A20" t="str">
            <v>2012, 2013 y 2014</v>
          </cell>
        </row>
        <row r="31">
          <cell r="A31" t="str">
            <v xml:space="preserve">Infecciones respiratorias agudas en menores de 5 años </v>
          </cell>
        </row>
        <row r="32">
          <cell r="A32" t="str">
            <v>2012, 2013 y 2014</v>
          </cell>
        </row>
      </sheetData>
      <sheetData sheetId="99">
        <row r="1">
          <cell r="A1" t="str">
            <v xml:space="preserve">Enfermedad diarreica aguda en menores de 5 años </v>
          </cell>
        </row>
        <row r="2">
          <cell r="A2" t="str">
            <v>2012, 2013 y 2014</v>
          </cell>
        </row>
        <row r="13">
          <cell r="A13" t="str">
            <v xml:space="preserve">Salud bucal </v>
          </cell>
        </row>
        <row r="14">
          <cell r="A14" t="str">
            <v>2012, 2013 y 2014</v>
          </cell>
        </row>
        <row r="23">
          <cell r="A23" t="str">
            <v xml:space="preserve">Salud del adulto y del anciano </v>
          </cell>
        </row>
        <row r="24">
          <cell r="A24" t="str">
            <v>2012, 2013 y 2014</v>
          </cell>
        </row>
      </sheetData>
      <sheetData sheetId="100">
        <row r="1">
          <cell r="A1" t="str">
            <v xml:space="preserve">Programa de Salud Reproductiva </v>
          </cell>
        </row>
        <row r="2">
          <cell r="A2" t="str">
            <v>2012, 2013 y 2014</v>
          </cell>
        </row>
        <row r="12">
          <cell r="A12" t="str">
            <v xml:space="preserve">Promoción en arranque parejo en la vida </v>
          </cell>
        </row>
        <row r="13">
          <cell r="A13" t="str">
            <v>2012, 2013 y 2014</v>
          </cell>
        </row>
        <row r="21">
          <cell r="A21" t="str">
            <v xml:space="preserve">Programa de Prevención de Cáncer Cervicouterino y Mamario </v>
          </cell>
        </row>
        <row r="22">
          <cell r="A22" t="str">
            <v>2012, 2013 y 2014</v>
          </cell>
        </row>
      </sheetData>
      <sheetData sheetId="101">
        <row r="1">
          <cell r="A1" t="str">
            <v xml:space="preserve">Programa de Educación Saludable </v>
          </cell>
        </row>
        <row r="2">
          <cell r="A2" t="str">
            <v>2012, 2013 y 2014</v>
          </cell>
        </row>
        <row r="13">
          <cell r="A13" t="str">
            <v xml:space="preserve">Subprograma de ejercicios para la salud </v>
          </cell>
        </row>
        <row r="14">
          <cell r="A14" t="str">
            <v>2012, 2013 y 2014</v>
          </cell>
        </row>
      </sheetData>
      <sheetData sheetId="102">
        <row r="1">
          <cell r="A1" t="str">
            <v xml:space="preserve">Programa de Detección y Control del SIDA </v>
          </cell>
        </row>
        <row r="2">
          <cell r="A2" t="str">
            <v>2012, 2013 y 2014</v>
          </cell>
        </row>
        <row r="13">
          <cell r="A13" t="str">
            <v xml:space="preserve">Programa de Detección y Control del Cólera </v>
          </cell>
        </row>
        <row r="14">
          <cell r="A14" t="str">
            <v>2012, 2013 y 2014</v>
          </cell>
        </row>
      </sheetData>
      <sheetData sheetId="103">
        <row r="1">
          <cell r="A1" t="str">
            <v xml:space="preserve">Programa  "PROSPERA" </v>
          </cell>
        </row>
        <row r="2">
          <cell r="A2" t="str">
            <v>2012, 2013 y 2014</v>
          </cell>
        </row>
      </sheetData>
      <sheetData sheetId="104">
        <row r="1">
          <cell r="A1" t="str">
            <v xml:space="preserve">Atenciones otorgadas en los hospitales de los Servicios de Salud de Morelos </v>
          </cell>
        </row>
        <row r="2">
          <cell r="A2" t="str">
            <v>2012, 2013 y 2014</v>
          </cell>
        </row>
        <row r="13">
          <cell r="A13" t="str">
            <v xml:space="preserve">Infraestructura existente del Centro Estatal de la Transfusión Sanguínea </v>
          </cell>
        </row>
        <row r="14">
          <cell r="A14" t="str">
            <v>2012, 2013 y 2014</v>
          </cell>
        </row>
      </sheetData>
      <sheetData sheetId="105">
        <row r="1">
          <cell r="A1" t="str">
            <v xml:space="preserve">Certificación de la calidad de las unidades de sangre </v>
          </cell>
        </row>
        <row r="2">
          <cell r="A2" t="str">
            <v xml:space="preserve">del Centro Estatal de la Transfusión Sanguínea (CETS) </v>
          </cell>
        </row>
        <row r="3">
          <cell r="A3" t="str">
            <v>2012, 2013 y 2014</v>
          </cell>
        </row>
      </sheetData>
      <sheetData sheetId="106">
        <row r="1">
          <cell r="A1" t="str">
            <v xml:space="preserve">Regulación y fomento sanitario de establecimientos </v>
          </cell>
        </row>
        <row r="2">
          <cell r="A2" t="str">
            <v>2012, 2013 y 2014</v>
          </cell>
        </row>
        <row r="11">
          <cell r="A11" t="str">
            <v xml:space="preserve">Control sanitario de la publicidad </v>
          </cell>
        </row>
        <row r="12">
          <cell r="A12" t="str">
            <v>2012, 2013 y 2014</v>
          </cell>
        </row>
        <row r="20">
          <cell r="A20" t="str">
            <v xml:space="preserve">Salud ambiental </v>
          </cell>
        </row>
        <row r="21">
          <cell r="A21" t="str">
            <v>2012, 2013 y 2014</v>
          </cell>
        </row>
      </sheetData>
      <sheetData sheetId="107">
        <row r="1">
          <cell r="A1" t="str">
            <v xml:space="preserve">Monitoreo de cloro residual, vigilancia de la calidad del agua </v>
          </cell>
        </row>
        <row r="2">
          <cell r="A2" t="str">
            <v xml:space="preserve">y prevención y control del cólera </v>
          </cell>
        </row>
        <row r="3">
          <cell r="A3" t="str">
            <v>2012, 2013 y 2014</v>
          </cell>
        </row>
        <row r="15">
          <cell r="A15" t="str">
            <v xml:space="preserve">Laboratorio Estatal de Salud Pública </v>
          </cell>
        </row>
        <row r="16">
          <cell r="A16" t="str">
            <v>2012, 2013 y 2014</v>
          </cell>
        </row>
      </sheetData>
      <sheetData sheetId="108">
        <row r="1">
          <cell r="A1" t="str">
            <v xml:space="preserve">Población afiliada al Seguro Popular por grupo de edad y sexo  </v>
          </cell>
        </row>
        <row r="2">
          <cell r="A2" t="str">
            <v>2012, 2013 y 2014</v>
          </cell>
        </row>
      </sheetData>
      <sheetData sheetId="109">
        <row r="1">
          <cell r="A1" t="str">
            <v xml:space="preserve">Población afiliada al Seguro Popular por grupo de edad y sexo (variación)  </v>
          </cell>
        </row>
        <row r="2">
          <cell r="A2" t="str">
            <v>2012, 2013 y 2014</v>
          </cell>
        </row>
      </sheetData>
      <sheetData sheetId="110">
        <row r="1">
          <cell r="A1" t="str">
            <v xml:space="preserve">Población afiliada al Seguro Popular por decil </v>
          </cell>
        </row>
        <row r="2">
          <cell r="A2" t="str">
            <v>2012, 2013 y 2014</v>
          </cell>
        </row>
        <row r="22">
          <cell r="A22" t="str">
            <v xml:space="preserve">Población afiliada al Seguro Popular por tipo de régimen </v>
          </cell>
        </row>
        <row r="23">
          <cell r="A23" t="str">
            <v>2012, 2013 y 2014</v>
          </cell>
        </row>
      </sheetData>
      <sheetData sheetId="111">
        <row r="1">
          <cell r="A1" t="str">
            <v xml:space="preserve">Asistencia social por tipo de apoyo </v>
          </cell>
        </row>
        <row r="2">
          <cell r="A2" t="str">
            <v>2012, 2013 y 2014</v>
          </cell>
        </row>
      </sheetData>
      <sheetData sheetId="112"/>
      <sheetData sheetId="113">
        <row r="1">
          <cell r="A1" t="str">
            <v xml:space="preserve">Apoyos diversos otorgados por tipo </v>
          </cell>
        </row>
        <row r="2">
          <cell r="A2" t="str">
            <v>2012, 2013 y 2014</v>
          </cell>
        </row>
      </sheetData>
      <sheetData sheetId="114">
        <row r="1">
          <cell r="A1" t="str">
            <v xml:space="preserve">Distribución de desayunos escolares por municipio </v>
          </cell>
        </row>
        <row r="2">
          <cell r="A2" t="str">
            <v>2012, 2013 y 2014</v>
          </cell>
        </row>
      </sheetData>
      <sheetData sheetId="115">
        <row r="1">
          <cell r="A1" t="str">
            <v xml:space="preserve">Distribución de despensas y sobres de leche en los Centros de Asistencia </v>
          </cell>
        </row>
        <row r="2">
          <cell r="A2" t="str">
            <v xml:space="preserve">Nutricional y Comunitarios (CANyC) por municipio </v>
          </cell>
        </row>
        <row r="3">
          <cell r="A3" t="str">
            <v>2012, 2013 y 2014</v>
          </cell>
        </row>
      </sheetData>
      <sheetData sheetId="116">
        <row r="1">
          <cell r="A1" t="str">
            <v xml:space="preserve">Distribución de leche maternizada y despensas por municipio </v>
          </cell>
        </row>
        <row r="2">
          <cell r="A2" t="str">
            <v>2012, 2013 y 2014</v>
          </cell>
        </row>
      </sheetData>
      <sheetData sheetId="117">
        <row r="1">
          <cell r="A1" t="str">
            <v xml:space="preserve">Atención a personas con discapacidad </v>
          </cell>
        </row>
        <row r="2">
          <cell r="A2" t="str">
            <v>2012, 2013 y 2014</v>
          </cell>
        </row>
      </sheetData>
      <sheetData sheetId="118">
        <row r="1">
          <cell r="A1" t="str">
            <v xml:space="preserve">Atención y servicios a personas con discapacidad </v>
          </cell>
        </row>
        <row r="2">
          <cell r="A2" t="str">
            <v>2012, 2013 y 2014</v>
          </cell>
        </row>
      </sheetData>
      <sheetData sheetId="119">
        <row r="1">
          <cell r="A1" t="str">
            <v xml:space="preserve">Desarrollo Comunitario </v>
          </cell>
        </row>
        <row r="2">
          <cell r="A2" t="str">
            <v>2012, 2013 y 2014</v>
          </cell>
        </row>
      </sheetData>
      <sheetData sheetId="120">
        <row r="1">
          <cell r="A1" t="str">
            <v xml:space="preserve">Menores atendidos en centros educativos </v>
          </cell>
        </row>
        <row r="2">
          <cell r="A2" t="str">
            <v>2012, 2013 y 2014</v>
          </cell>
        </row>
      </sheetData>
      <sheetData sheetId="121">
        <row r="1">
          <cell r="A1" t="str">
            <v xml:space="preserve">Asesorías jurídicas en materia familiar y maltrato al menor </v>
          </cell>
        </row>
        <row r="2">
          <cell r="A2" t="str">
            <v>2012, 2013 y 2014</v>
          </cell>
        </row>
      </sheetData>
      <sheetData sheetId="122">
        <row r="1">
          <cell r="A1" t="str">
            <v xml:space="preserve">Indicadores para la evaluación de los servicios </v>
          </cell>
        </row>
        <row r="2">
          <cell r="A2" t="str">
            <v xml:space="preserve">del Hospital del Niño Morelense </v>
          </cell>
        </row>
        <row r="3">
          <cell r="A3" t="str">
            <v>2006-2014</v>
          </cell>
        </row>
      </sheetData>
      <sheetData sheetId="123">
        <row r="1">
          <cell r="A1" t="str">
            <v xml:space="preserve">Atenciones proporcionadas por la Comisión </v>
          </cell>
        </row>
        <row r="2">
          <cell r="A2" t="str">
            <v xml:space="preserve">Estatal de Arbitraje Médico (COESAMOR) </v>
          </cell>
        </row>
        <row r="3">
          <cell r="A3" t="str">
            <v>2013 y 2014</v>
          </cell>
        </row>
      </sheetData>
      <sheetData sheetId="124">
        <row r="1">
          <cell r="A1" t="str">
            <v xml:space="preserve">Atenciones brindadas por tipo de Institución, lugar de residencia y especialidad </v>
          </cell>
        </row>
        <row r="2">
          <cell r="A2" t="str">
            <v xml:space="preserve">ante la COESAMOR </v>
          </cell>
        </row>
        <row r="3">
          <cell r="A3" t="str">
            <v>2013 y 2014</v>
          </cell>
        </row>
      </sheetData>
      <sheetData sheetId="125">
        <row r="1">
          <cell r="A1" t="str">
            <v xml:space="preserve">Atenciones brindadas por grupo de edad </v>
          </cell>
        </row>
        <row r="2">
          <cell r="A2" t="str">
            <v xml:space="preserve">ante la COESAMOR </v>
          </cell>
        </row>
        <row r="3">
          <cell r="A3" t="str">
            <v>2013 y 2014</v>
          </cell>
        </row>
        <row r="23">
          <cell r="A23" t="str">
            <v xml:space="preserve">Atenciones otorgadas por motivo </v>
          </cell>
        </row>
        <row r="24">
          <cell r="A24" t="str">
            <v xml:space="preserve">ante la COESAMOR </v>
          </cell>
        </row>
        <row r="25">
          <cell r="A25" t="str">
            <v>2013 y 2014</v>
          </cell>
        </row>
      </sheetData>
      <sheetData sheetId="126">
        <row r="1">
          <cell r="A1" t="str">
            <v xml:space="preserve">Inconformidades conciliadas </v>
          </cell>
        </row>
        <row r="2">
          <cell r="A2" t="str">
            <v xml:space="preserve">ante la COESAMOR por tipo </v>
          </cell>
        </row>
        <row r="3">
          <cell r="A3" t="str">
            <v>2013 y 2014</v>
          </cell>
        </row>
        <row r="17">
          <cell r="A17" t="str">
            <v xml:space="preserve">Difusión y promoción ante la COESAMOR </v>
          </cell>
        </row>
        <row r="18">
          <cell r="A18" t="str">
            <v>2013 y 2014</v>
          </cell>
        </row>
      </sheetData>
      <sheetData sheetId="127">
        <row r="1">
          <cell r="A1" t="str">
            <v xml:space="preserve">La carreta Cine móvil (funciones por municipio) </v>
          </cell>
        </row>
        <row r="2">
          <cell r="A2">
            <v>2014</v>
          </cell>
        </row>
      </sheetData>
      <sheetData sheetId="128">
        <row r="1">
          <cell r="A1" t="str">
            <v xml:space="preserve">Programación del Cine Morelos </v>
          </cell>
        </row>
        <row r="2">
          <cell r="A2">
            <v>2014</v>
          </cell>
        </row>
        <row r="14">
          <cell r="A14" t="str">
            <v xml:space="preserve">Comisión de Filmaciones </v>
          </cell>
        </row>
        <row r="15">
          <cell r="A15">
            <v>2014</v>
          </cell>
        </row>
      </sheetData>
      <sheetData sheetId="129">
        <row r="1">
          <cell r="A1" t="str">
            <v xml:space="preserve">Red de Cineclubes Comunitarios de Morelos (RCCM) </v>
          </cell>
        </row>
        <row r="2">
          <cell r="A2" t="str">
            <v>2013 y 2014</v>
          </cell>
        </row>
      </sheetData>
      <sheetData sheetId="130">
        <row r="1">
          <cell r="A1" t="str">
            <v xml:space="preserve">Proyectos de patrimonio cultural según actividades </v>
          </cell>
        </row>
        <row r="2">
          <cell r="A2" t="str">
            <v>2013 y 2014</v>
          </cell>
        </row>
      </sheetData>
      <sheetData sheetId="131">
        <row r="1">
          <cell r="A1" t="str">
            <v>Proyectos del Centro de Formación y Producción Coreográfica</v>
          </cell>
        </row>
        <row r="2">
          <cell r="A2" t="str">
            <v xml:space="preserve">según actividades </v>
          </cell>
        </row>
        <row r="3">
          <cell r="A3" t="str">
            <v>2012, 2013 y 2014</v>
          </cell>
        </row>
      </sheetData>
      <sheetData sheetId="132">
        <row r="1">
          <cell r="A1" t="str">
            <v xml:space="preserve">Actividades del Centro Morelense de las Artes </v>
          </cell>
        </row>
        <row r="2">
          <cell r="A2" t="str">
            <v>2012, 2013 y 2014</v>
          </cell>
        </row>
      </sheetData>
      <sheetData sheetId="133">
        <row r="1">
          <cell r="A1" t="str">
            <v xml:space="preserve">Actividades de la Unidad Regional de Culturas Populares Morelos </v>
          </cell>
        </row>
        <row r="2">
          <cell r="A2" t="str">
            <v>2013 y 2014</v>
          </cell>
        </row>
      </sheetData>
      <sheetData sheetId="134">
        <row r="1">
          <cell r="A1" t="str">
            <v xml:space="preserve">Desarrollo Cultural Comunitario </v>
          </cell>
        </row>
        <row r="2">
          <cell r="A2">
            <v>2014</v>
          </cell>
        </row>
      </sheetData>
      <sheetData sheetId="135">
        <row r="1">
          <cell r="A1" t="str">
            <v xml:space="preserve">Fomento a las Artes </v>
          </cell>
        </row>
        <row r="2">
          <cell r="A2">
            <v>2014</v>
          </cell>
        </row>
      </sheetData>
      <sheetData sheetId="136">
        <row r="1">
          <cell r="A1" t="str">
            <v xml:space="preserve">Museos (actividades) </v>
          </cell>
        </row>
        <row r="2">
          <cell r="A2">
            <v>2014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ORGULLO 2014"/>
      <sheetName val="Proyectos autorizados"/>
      <sheetName val="Proyecto 2014"/>
      <sheetName val="Proyecto 2013"/>
      <sheetName val="Proyecto 2013 (2)"/>
      <sheetName val="Proyecto 2012"/>
      <sheetName val="Proyectos autorizados 2012"/>
      <sheetName val="Regiones de impacto Proy 2012"/>
      <sheetName val="Proyectos autorizados 2013"/>
      <sheetName val="Regiones de impacto Proy 2013"/>
      <sheetName val="Proyectos autorizados 2014"/>
      <sheetName val="Regiones de Impacto Proy 2014"/>
      <sheetName val="Evaluación PAMR"/>
      <sheetName val="Evaluación PAMR (2)"/>
      <sheetName val="TramitesCEMER"/>
      <sheetName val="PRODUCCION"/>
      <sheetName val="NOCHE BUENA"/>
      <sheetName val="PASTO (TAPETE) m2"/>
      <sheetName val="ROSA (GRUESA)"/>
      <sheetName val="NARDO (GRUESA)"/>
      <sheetName val="CRISANTEMO (GRUESA)"/>
      <sheetName val="SUPERFICIE"/>
      <sheetName val="SORGO"/>
      <sheetName val="MAIZ"/>
      <sheetName val="CAÑA DE AZUCAR"/>
      <sheetName val="ELOTE"/>
      <sheetName val="AGUACATE"/>
      <sheetName val="NOPALITOS"/>
      <sheetName val="CEBOLLA"/>
      <sheetName val="EJOTE"/>
      <sheetName val="TOMATE ROJO"/>
      <sheetName val="FRIJOL"/>
      <sheetName val="DURAZNO"/>
      <sheetName val="ARROZ PALAY"/>
      <sheetName val="VALOR X PRODUCCIÓN"/>
      <sheetName val="CAÑA DE AZUCAR (2)"/>
      <sheetName val="TOMATE ROJO (2)"/>
      <sheetName val="SORGO (2)"/>
      <sheetName val="NOPALITOS (2)"/>
      <sheetName val="MAIZ (2)"/>
      <sheetName val="CEBOLLA (2)"/>
      <sheetName val="AGUACATE (2)"/>
      <sheetName val="DURAZNO (2)"/>
      <sheetName val="EJOTE (2)"/>
      <sheetName val="TOMATE VERDE"/>
      <sheetName val="PRODUCCION EN PIE"/>
      <sheetName val="PRODUCCION EN CANAL"/>
      <sheetName val="LECHE Y OTROS PRODUCTOS"/>
      <sheetName val="BOVINO"/>
      <sheetName val="PORCINO"/>
      <sheetName val="OVINO"/>
      <sheetName val="CAPRINO"/>
      <sheetName val="AVE"/>
      <sheetName val="BOVINO EN CANAL"/>
      <sheetName val="PORCINO EN CANAL"/>
      <sheetName val="OVINO EN CANAL"/>
      <sheetName val="CAPRINO EN CANAL"/>
      <sheetName val="AVE EN CANAL"/>
      <sheetName val="LECHE BOVINO"/>
      <sheetName val="HUEVO PARA PLATO"/>
      <sheetName val="MIEL"/>
      <sheetName val="PRODUCCION EN PIE(2)"/>
      <sheetName val="PRODUCCION EN CANAL(2)"/>
      <sheetName val="LECHE(2)"/>
      <sheetName val="BOVINO(2)"/>
      <sheetName val="PORCINO(2)"/>
      <sheetName val="CAPRINO(2)"/>
      <sheetName val="OVINO(2)"/>
      <sheetName val="AVE(2)"/>
      <sheetName val="BOVINO EN CANAL(2)"/>
      <sheetName val="PORCINO EN CANAL(2)"/>
      <sheetName val="OVINO EN CANAL(2)"/>
      <sheetName val="CAPRINO EN CANAL(2)"/>
      <sheetName val="AVE EN CANAL(2)"/>
      <sheetName val="LECHE BOVINO(2)"/>
      <sheetName val="HUEVO PARA PLATO(2)"/>
      <sheetName val="MIEL(2)"/>
      <sheetName val="PRODUCCION EN PIE(3)"/>
      <sheetName val="PRODUCCION EN CANAL(3)"/>
      <sheetName val="LECHE Y OTROS PRODUCTOS(3)"/>
      <sheetName val="BOVINO(3)"/>
      <sheetName val="PORCINO(3)"/>
      <sheetName val="OVINO(3)"/>
      <sheetName val="CAPRINO(3)"/>
      <sheetName val="AVE(3)"/>
      <sheetName val="BOVINO EN CANAL(3)"/>
      <sheetName val="PORCINO EN CANAL(3)"/>
      <sheetName val="OVINO EN CANAL(3)"/>
      <sheetName val="CAPRINO EN CANAL(3)"/>
      <sheetName val="AVE EN CANAL(3)"/>
      <sheetName val="LECHE BOVINO(3)"/>
      <sheetName val="HUEVO PARA PLATO(3)"/>
      <sheetName val="MIEL(3)"/>
      <sheetName val="Ciencia"/>
      <sheetName val="Ciencia (2)"/>
      <sheetName val="Ciencia (3)"/>
      <sheetName val="Ciencia (4)"/>
      <sheetName val="Ciencia (5)"/>
      <sheetName val="Ciencia (6)"/>
      <sheetName val="Ciencia(7)"/>
      <sheetName val="Ciencia(8)"/>
      <sheetName val="PEI (1)"/>
      <sheetName val="PEI (2)"/>
      <sheetName val="PEI (3)"/>
      <sheetName val="PEI (4)"/>
      <sheetName val="FIT (1)"/>
      <sheetName val="Desarrollo Tecnológico "/>
      <sheetName val="Desarrollo Tecnológico 3"/>
      <sheetName val="Actos Juridicos 2013 JLCA"/>
      <sheetName val="Personas Atendidas 2012 SNE"/>
      <sheetName val="Personas Atendidas 2012 SNE (2"/>
      <sheetName val="Personas Atendidas 2012 SNE (3)"/>
      <sheetName val="Poblacion  Laboral 2013 SNE"/>
      <sheetName val="Ocupacion 2013 SNE"/>
      <sheetName val="Ocupacion 2014 SNE"/>
      <sheetName val="Indicadores 2006-2014 SNE"/>
      <sheetName val="Insp. de Trabajo 12-13 DGIT"/>
      <sheetName val="Act. de insp. mensual 2013 "/>
      <sheetName val="Concialiaciones 12-13 DGC"/>
      <sheetName val="Asesorias 12-13 DGC"/>
      <sheetName val="Concentrado Cuernavaca ICATMOR"/>
      <sheetName val="Concentrado Anenecuilco ICATMOR"/>
      <sheetName val="Concentrado Pte. Ixtla ICATMOR"/>
      <sheetName val="Cap.Aten. Cuernavaca ICATMOR"/>
      <sheetName val="Cap.Aten. Anenecuilco ICATMOR"/>
      <sheetName val="Cap.Aten. Pte. Ixtla ICATMOR"/>
      <sheetName val="Evolución Hospedaje"/>
      <sheetName val="%Part. Hoteles"/>
      <sheetName val="%Ocupación Hotelera"/>
      <sheetName val="Comparativo llegada turistas"/>
      <sheetName val="Comparativo estadía"/>
      <sheetName val="Var % Hoteles"/>
      <sheetName val="Categorías Turísticas Hotel (2"/>
      <sheetName val="Llegada de vuelos"/>
      <sheetName val="Llegada de vuelos morelos"/>
      <sheetName val="Oferta de alimentos y bebidas"/>
      <sheetName val="Obras por municipio"/>
      <sheetName val="Obras por municipio (2)"/>
      <sheetName val="concluidas"/>
      <sheetName val="proceso"/>
      <sheetName val="iniciar"/>
      <sheetName val="proceso y por iniciar"/>
    </sheetNames>
    <sheetDataSet>
      <sheetData sheetId="0"/>
      <sheetData sheetId="1">
        <row r="1">
          <cell r="A1" t="str">
            <v xml:space="preserve">Programa Orgullo Morelos </v>
          </cell>
        </row>
        <row r="2">
          <cell r="A2">
            <v>2014</v>
          </cell>
        </row>
      </sheetData>
      <sheetData sheetId="2">
        <row r="1">
          <cell r="A1" t="str">
            <v xml:space="preserve">Proyectos autorizados por el Fideicomiso Fondo Desarrollo Empresarial </v>
          </cell>
        </row>
        <row r="2">
          <cell r="A2" t="str">
            <v xml:space="preserve">y Promoción de la Inversión </v>
          </cell>
        </row>
        <row r="3">
          <cell r="A3">
            <v>2014</v>
          </cell>
        </row>
      </sheetData>
      <sheetData sheetId="3">
        <row r="1">
          <cell r="A1" t="str">
            <v xml:space="preserve">Proyectos del Fideicomiso Fondo Desarrollo Empresarial </v>
          </cell>
        </row>
        <row r="2">
          <cell r="A2" t="str">
            <v xml:space="preserve">y Promoción de la Inversión </v>
          </cell>
        </row>
        <row r="3">
          <cell r="A3">
            <v>2014</v>
          </cell>
        </row>
      </sheetData>
      <sheetData sheetId="4">
        <row r="1">
          <cell r="A1" t="str">
            <v xml:space="preserve">Proyectos autorizados por el Fideicomiso Fondo Desarrollo Empresarial </v>
          </cell>
        </row>
        <row r="2">
          <cell r="A2" t="str">
            <v xml:space="preserve">y Promoción de la Inversión </v>
          </cell>
        </row>
        <row r="3">
          <cell r="A3">
            <v>2013</v>
          </cell>
        </row>
      </sheetData>
      <sheetData sheetId="5"/>
      <sheetData sheetId="6">
        <row r="1">
          <cell r="A1" t="str">
            <v xml:space="preserve">Proyectos autorizados por el Fideicomiso Fondo Desarrollo Empresarial </v>
          </cell>
        </row>
        <row r="2">
          <cell r="A2" t="str">
            <v xml:space="preserve">y Promoción de la Inversión </v>
          </cell>
        </row>
        <row r="3">
          <cell r="A3">
            <v>2012</v>
          </cell>
        </row>
        <row r="15">
          <cell r="A15" t="str">
            <v xml:space="preserve">Inversión del Fideicomiso Ejecutivo del Fondo de Competitividad </v>
          </cell>
        </row>
        <row r="16">
          <cell r="A16" t="str">
            <v xml:space="preserve">y Promoción del Empleo (FIDECOMP) </v>
          </cell>
        </row>
        <row r="17">
          <cell r="A17" t="str">
            <v>2012, 2013 Y 2014</v>
          </cell>
        </row>
      </sheetData>
      <sheetData sheetId="7">
        <row r="1">
          <cell r="A1" t="str">
            <v xml:space="preserve">Proyectos financiados por el FIDECOMP </v>
          </cell>
        </row>
        <row r="2">
          <cell r="A2">
            <v>2012</v>
          </cell>
        </row>
      </sheetData>
      <sheetData sheetId="8">
        <row r="1">
          <cell r="A1" t="str">
            <v xml:space="preserve">Regiones beneficiadas con la implementación de proyectos </v>
          </cell>
        </row>
        <row r="2">
          <cell r="A2" t="str">
            <v xml:space="preserve">autorizados por el FIDECOMP </v>
          </cell>
        </row>
        <row r="3">
          <cell r="A3">
            <v>2012</v>
          </cell>
        </row>
      </sheetData>
      <sheetData sheetId="9">
        <row r="1">
          <cell r="A1" t="str">
            <v xml:space="preserve">Proyectos financiados por el FIDECOMP </v>
          </cell>
        </row>
        <row r="2">
          <cell r="A2">
            <v>2013</v>
          </cell>
        </row>
      </sheetData>
      <sheetData sheetId="10">
        <row r="1">
          <cell r="A1" t="str">
            <v xml:space="preserve">Regiones beneficiadas con la implementación de proyectos  </v>
          </cell>
        </row>
        <row r="2">
          <cell r="A2" t="str">
            <v xml:space="preserve">autorizados por el FIDECOMP </v>
          </cell>
        </row>
        <row r="3">
          <cell r="A3">
            <v>2013</v>
          </cell>
        </row>
      </sheetData>
      <sheetData sheetId="11">
        <row r="1">
          <cell r="A1" t="str">
            <v xml:space="preserve">Proyectos financiados por el FIDECOMP </v>
          </cell>
        </row>
        <row r="2">
          <cell r="A2">
            <v>2014</v>
          </cell>
        </row>
      </sheetData>
      <sheetData sheetId="12">
        <row r="1">
          <cell r="A1" t="str">
            <v>Regiones beneficiadas con la implementación de proyectos</v>
          </cell>
        </row>
        <row r="2">
          <cell r="A2" t="str">
            <v xml:space="preserve">autorizados por el FIDECOMP </v>
          </cell>
        </row>
        <row r="3">
          <cell r="A3">
            <v>2014</v>
          </cell>
        </row>
      </sheetData>
      <sheetData sheetId="13">
        <row r="1">
          <cell r="A1" t="str">
            <v xml:space="preserve">Resultados de la Evaluación del Programa Anual </v>
          </cell>
        </row>
        <row r="2">
          <cell r="A2" t="str">
            <v xml:space="preserve">de Mejora Regulatoria por Secretaría y/o Dependencia </v>
          </cell>
        </row>
        <row r="3">
          <cell r="A3" t="str">
            <v>2012, 2013 y 2014</v>
          </cell>
        </row>
      </sheetData>
      <sheetData sheetId="14"/>
      <sheetData sheetId="15">
        <row r="1">
          <cell r="A1" t="str">
            <v xml:space="preserve">Trámites y Servicios anual de la Comisión Estatal </v>
          </cell>
        </row>
        <row r="2">
          <cell r="A2" t="str">
            <v xml:space="preserve">de Mejora Regulatoria por Secretaría y/o Dependencia </v>
          </cell>
        </row>
        <row r="3">
          <cell r="A3" t="str">
            <v>2012, 2013 y 2014</v>
          </cell>
        </row>
      </sheetData>
      <sheetData sheetId="16">
        <row r="1">
          <cell r="A1" t="str">
            <v xml:space="preserve">Principales cultivos por superficie sembrada (producción)  </v>
          </cell>
        </row>
        <row r="2">
          <cell r="A2" t="str">
            <v>2006-2013</v>
          </cell>
        </row>
      </sheetData>
      <sheetData sheetId="17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noche buena </v>
          </cell>
        </row>
        <row r="4">
          <cell r="A4" t="str">
            <v>2006-2013</v>
          </cell>
        </row>
        <row r="21">
          <cell r="A21" t="str">
            <v xml:space="preserve">Superficie sembrada y cosechada, volumen y valor de la producción agrícola </v>
          </cell>
        </row>
        <row r="22">
          <cell r="A22" t="str">
            <v xml:space="preserve">de cultivos cíclicos por principales cultivos según valor de la producción </v>
          </cell>
        </row>
        <row r="23">
          <cell r="A23" t="str">
            <v xml:space="preserve">de caña de azucar </v>
          </cell>
        </row>
        <row r="24">
          <cell r="A24" t="str">
            <v>2006-2013</v>
          </cell>
        </row>
      </sheetData>
      <sheetData sheetId="18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pasto (tapete) m2, </v>
          </cell>
        </row>
        <row r="4">
          <cell r="A4" t="str">
            <v>2006-2013</v>
          </cell>
        </row>
        <row r="21">
          <cell r="A21" t="str">
            <v xml:space="preserve">Superficie sembrada y cosechada, volumen y valor de la producción agrícola </v>
          </cell>
        </row>
        <row r="22">
          <cell r="A22" t="str">
            <v xml:space="preserve">de cultivos cíclicos por principales cultivos según valor de la producción </v>
          </cell>
        </row>
        <row r="23">
          <cell r="A23" t="str">
            <v xml:space="preserve">de Gladiola </v>
          </cell>
        </row>
        <row r="24">
          <cell r="A24" t="str">
            <v>2006-2013</v>
          </cell>
        </row>
      </sheetData>
      <sheetData sheetId="19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Rosa (gruesa) </v>
          </cell>
        </row>
        <row r="4">
          <cell r="A4" t="str">
            <v>2006-2013</v>
          </cell>
        </row>
        <row r="21">
          <cell r="A21" t="str">
            <v xml:space="preserve">Superficie sembrada y cosechada, volumen y valor de la producción agrícola </v>
          </cell>
        </row>
        <row r="22">
          <cell r="A22" t="str">
            <v xml:space="preserve">de cultivos cíclicos por principales cultivos según valor de la producción </v>
          </cell>
        </row>
        <row r="23">
          <cell r="A23" t="str">
            <v xml:space="preserve">de Nopalitos </v>
          </cell>
        </row>
        <row r="24">
          <cell r="A24" t="str">
            <v>2006-2013</v>
          </cell>
        </row>
      </sheetData>
      <sheetData sheetId="20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nardo (gruesa) </v>
          </cell>
        </row>
        <row r="4">
          <cell r="A4" t="str">
            <v>2006-2013</v>
          </cell>
        </row>
        <row r="21">
          <cell r="A21" t="str">
            <v xml:space="preserve">Superficie sembrada y cosechada, volumen y valor de la producción agrícola </v>
          </cell>
        </row>
        <row r="22">
          <cell r="A22" t="str">
            <v xml:space="preserve">de cultivos cíclicos por principales cultivos según valor de la producción </v>
          </cell>
        </row>
        <row r="23">
          <cell r="A23" t="str">
            <v xml:space="preserve">de sorgo grano </v>
          </cell>
        </row>
        <row r="24">
          <cell r="A24" t="str">
            <v>2006-2013</v>
          </cell>
        </row>
      </sheetData>
      <sheetData sheetId="21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crisantemo (gruesa) </v>
          </cell>
        </row>
        <row r="4">
          <cell r="A4" t="str">
            <v>2006-2013</v>
          </cell>
        </row>
        <row r="21">
          <cell r="A21" t="str">
            <v xml:space="preserve">Superficie sembrada y cosechada, volumen y valor de la producción agrícola </v>
          </cell>
        </row>
        <row r="22">
          <cell r="A22" t="str">
            <v xml:space="preserve">de cultivos cíclicos por principales cultivos según valor de la producción </v>
          </cell>
        </row>
        <row r="23">
          <cell r="A23" t="str">
            <v xml:space="preserve">de maíz (grano) </v>
          </cell>
        </row>
        <row r="24">
          <cell r="A24" t="str">
            <v>2006-2013</v>
          </cell>
        </row>
      </sheetData>
      <sheetData sheetId="22">
        <row r="1">
          <cell r="A1" t="str">
            <v xml:space="preserve">Principales cultivos por superficie sembrada </v>
          </cell>
        </row>
        <row r="2">
          <cell r="A2" t="str">
            <v>2006-2013</v>
          </cell>
        </row>
      </sheetData>
      <sheetData sheetId="23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sorgo (grano) </v>
          </cell>
        </row>
        <row r="4">
          <cell r="A4" t="str">
            <v>2006-2013</v>
          </cell>
        </row>
      </sheetData>
      <sheetData sheetId="24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maíz (grano) </v>
          </cell>
        </row>
        <row r="4">
          <cell r="A4" t="str">
            <v>2006-2013</v>
          </cell>
        </row>
      </sheetData>
      <sheetData sheetId="25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caña de azúcar </v>
          </cell>
        </row>
        <row r="4">
          <cell r="A4" t="str">
            <v>2006-2013</v>
          </cell>
        </row>
      </sheetData>
      <sheetData sheetId="26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elote </v>
          </cell>
        </row>
        <row r="4">
          <cell r="A4" t="str">
            <v>2006-2013</v>
          </cell>
        </row>
      </sheetData>
      <sheetData sheetId="27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aguacate  </v>
          </cell>
        </row>
        <row r="4">
          <cell r="A4" t="str">
            <v>2006-2013</v>
          </cell>
        </row>
      </sheetData>
      <sheetData sheetId="28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nopalitos </v>
          </cell>
        </row>
        <row r="4">
          <cell r="A4" t="str">
            <v>2006-2013</v>
          </cell>
        </row>
      </sheetData>
      <sheetData sheetId="29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cebolla </v>
          </cell>
        </row>
        <row r="4">
          <cell r="A4" t="str">
            <v>2006-2013</v>
          </cell>
        </row>
      </sheetData>
      <sheetData sheetId="30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ejote  </v>
          </cell>
        </row>
        <row r="4">
          <cell r="A4" t="str">
            <v>2006-2013</v>
          </cell>
        </row>
      </sheetData>
      <sheetData sheetId="31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tomate rojo (jitomate) </v>
          </cell>
        </row>
        <row r="4">
          <cell r="A4" t="str">
            <v>2006-2013</v>
          </cell>
        </row>
      </sheetData>
      <sheetData sheetId="32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frijol </v>
          </cell>
        </row>
        <row r="4">
          <cell r="A4" t="str">
            <v>2006-2013</v>
          </cell>
        </row>
      </sheetData>
      <sheetData sheetId="33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durazno </v>
          </cell>
        </row>
        <row r="4">
          <cell r="A4" t="str">
            <v>2006-2013</v>
          </cell>
        </row>
      </sheetData>
      <sheetData sheetId="34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según valor de la producción </v>
          </cell>
        </row>
        <row r="3">
          <cell r="A3" t="str">
            <v xml:space="preserve">de arroz palay </v>
          </cell>
        </row>
        <row r="4">
          <cell r="A4" t="str">
            <v>2006-2013</v>
          </cell>
        </row>
      </sheetData>
      <sheetData sheetId="35">
        <row r="1">
          <cell r="A1" t="str">
            <v xml:space="preserve">Principales cultivos por valor de producción </v>
          </cell>
        </row>
        <row r="2">
          <cell r="A2" t="str">
            <v>2006-2013</v>
          </cell>
        </row>
      </sheetData>
      <sheetData sheetId="36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 </v>
          </cell>
        </row>
        <row r="3">
          <cell r="A3" t="str">
            <v xml:space="preserve">de caña de azúcar (valor por producción) </v>
          </cell>
        </row>
        <row r="4">
          <cell r="A4" t="str">
            <v>2006-2013</v>
          </cell>
        </row>
      </sheetData>
      <sheetData sheetId="37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tomate rojo (jitomate) (valor por producción) </v>
          </cell>
        </row>
        <row r="4">
          <cell r="A4" t="str">
            <v>2006-2013</v>
          </cell>
        </row>
      </sheetData>
      <sheetData sheetId="38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sorgo (grano) (valor por producción) </v>
          </cell>
        </row>
        <row r="4">
          <cell r="A4" t="str">
            <v>2006-2013</v>
          </cell>
        </row>
      </sheetData>
      <sheetData sheetId="39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nopalitos (valor por producción) </v>
          </cell>
        </row>
        <row r="4">
          <cell r="A4" t="str">
            <v>2006-2013</v>
          </cell>
        </row>
      </sheetData>
      <sheetData sheetId="40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 </v>
          </cell>
        </row>
        <row r="3">
          <cell r="A3" t="str">
            <v xml:space="preserve">de maíz (grano) (valor por producción) </v>
          </cell>
        </row>
        <row r="4">
          <cell r="A4" t="str">
            <v>2006-2013</v>
          </cell>
        </row>
      </sheetData>
      <sheetData sheetId="41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cebolla (valor por producción) </v>
          </cell>
        </row>
        <row r="4">
          <cell r="A4" t="str">
            <v>2006-2013</v>
          </cell>
        </row>
      </sheetData>
      <sheetData sheetId="42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aguacate (valor por producción) </v>
          </cell>
        </row>
        <row r="4">
          <cell r="A4" t="str">
            <v>2006-2013</v>
          </cell>
        </row>
      </sheetData>
      <sheetData sheetId="43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durazno (valor por producción) </v>
          </cell>
        </row>
        <row r="4">
          <cell r="A4" t="str">
            <v>2006-2013</v>
          </cell>
        </row>
      </sheetData>
      <sheetData sheetId="44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ejote (valor por producción) </v>
          </cell>
        </row>
        <row r="4">
          <cell r="A4" t="str">
            <v>2006-2013</v>
          </cell>
        </row>
      </sheetData>
      <sheetData sheetId="45">
        <row r="1">
          <cell r="A1" t="str">
            <v xml:space="preserve">Superficie sembrada y cosechada, volumen y valor de la producción agrícola </v>
          </cell>
        </row>
        <row r="2">
          <cell r="A2" t="str">
            <v xml:space="preserve">de cultivos cíclicos por principales cultivos </v>
          </cell>
        </row>
        <row r="3">
          <cell r="A3" t="str">
            <v xml:space="preserve">de tomate verde (valor por producción) </v>
          </cell>
        </row>
        <row r="4">
          <cell r="A4" t="str">
            <v>2006-2013</v>
          </cell>
        </row>
      </sheetData>
      <sheetData sheetId="46">
        <row r="1">
          <cell r="A1" t="str">
            <v xml:space="preserve">Principales productos ganaderos </v>
          </cell>
        </row>
        <row r="2">
          <cell r="A2" t="str">
            <v xml:space="preserve">producción en pie (precio por kilogramo) </v>
          </cell>
        </row>
        <row r="3">
          <cell r="A3" t="str">
            <v>2006-2013</v>
          </cell>
        </row>
      </sheetData>
      <sheetData sheetId="47">
        <row r="1">
          <cell r="A1" t="str">
            <v xml:space="preserve">Principales productos ganaderos </v>
          </cell>
        </row>
        <row r="2">
          <cell r="A2" t="str">
            <v xml:space="preserve">producción en canal (precio por kilogramo) </v>
          </cell>
        </row>
        <row r="3">
          <cell r="A3" t="str">
            <v>2006-2013</v>
          </cell>
        </row>
      </sheetData>
      <sheetData sheetId="48">
        <row r="1">
          <cell r="A1" t="str">
            <v xml:space="preserve">Principales productos ganaderos </v>
          </cell>
        </row>
        <row r="2">
          <cell r="A2" t="str">
            <v xml:space="preserve">otros productos-leche bovino (valor de la producción) </v>
          </cell>
        </row>
        <row r="3">
          <cell r="A3" t="str">
            <v>2006-2013</v>
          </cell>
        </row>
      </sheetData>
      <sheetData sheetId="49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pie-bovino (precio por kilogramo) </v>
          </cell>
        </row>
        <row r="3">
          <cell r="A3" t="str">
            <v>2006-2013</v>
          </cell>
        </row>
      </sheetData>
      <sheetData sheetId="50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pie-porcino (precio por kilogramo)  </v>
          </cell>
        </row>
        <row r="3">
          <cell r="A3" t="str">
            <v>2006-2013</v>
          </cell>
        </row>
      </sheetData>
      <sheetData sheetId="51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pie-ovino (precio por kilogramo) </v>
          </cell>
        </row>
        <row r="3">
          <cell r="A3" t="str">
            <v>2006-2013</v>
          </cell>
        </row>
      </sheetData>
      <sheetData sheetId="52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pie-caprino (precio por kilogramo) </v>
          </cell>
        </row>
        <row r="3">
          <cell r="A3" t="str">
            <v>2006-2013</v>
          </cell>
        </row>
      </sheetData>
      <sheetData sheetId="53">
        <row r="1">
          <cell r="A1" t="str">
            <v xml:space="preserve">Producción, precio y valor de productos ganaderos </v>
          </cell>
        </row>
        <row r="2">
          <cell r="A2" t="str">
            <v xml:space="preserve">ave en pie (precio por kilogramo) </v>
          </cell>
        </row>
        <row r="3">
          <cell r="A3" t="str">
            <v>2006-2013</v>
          </cell>
        </row>
      </sheetData>
      <sheetData sheetId="54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canal-bovino (precio por kilogramo)  </v>
          </cell>
        </row>
        <row r="3">
          <cell r="A3" t="str">
            <v>2006-2013</v>
          </cell>
        </row>
      </sheetData>
      <sheetData sheetId="55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canal-porcino (precio por kilogramo)  </v>
          </cell>
        </row>
        <row r="3">
          <cell r="A3" t="str">
            <v>2006-2013</v>
          </cell>
        </row>
      </sheetData>
      <sheetData sheetId="56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canal-ovino (precio por kilogramo) </v>
          </cell>
        </row>
        <row r="3">
          <cell r="A3" t="str">
            <v>2006-2013</v>
          </cell>
        </row>
      </sheetData>
      <sheetData sheetId="57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canal-caprino (precio por kilogramo) </v>
          </cell>
        </row>
        <row r="3">
          <cell r="A3" t="str">
            <v>2006-2013</v>
          </cell>
        </row>
      </sheetData>
      <sheetData sheetId="58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canal-ave (precio por kilogramo) </v>
          </cell>
        </row>
        <row r="3">
          <cell r="A3" t="str">
            <v>2006-2013</v>
          </cell>
        </row>
      </sheetData>
      <sheetData sheetId="59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productos-leche bovino (precio por kilogramo) </v>
          </cell>
        </row>
        <row r="3">
          <cell r="A3" t="str">
            <v>2006-2013</v>
          </cell>
        </row>
      </sheetData>
      <sheetData sheetId="60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productos-huevo para plato (precio por kilogramo) </v>
          </cell>
        </row>
        <row r="3">
          <cell r="A3" t="str">
            <v>2006-2013</v>
          </cell>
        </row>
      </sheetData>
      <sheetData sheetId="61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productos-miel (precio por kilogramo) </v>
          </cell>
        </row>
        <row r="3">
          <cell r="A3" t="str">
            <v>2006-2013</v>
          </cell>
        </row>
      </sheetData>
      <sheetData sheetId="62">
        <row r="1">
          <cell r="A1" t="str">
            <v xml:space="preserve">Principales productos ganaderos (producción en pie) </v>
          </cell>
        </row>
        <row r="2">
          <cell r="A2" t="str">
            <v>2006-2013</v>
          </cell>
        </row>
      </sheetData>
      <sheetData sheetId="63">
        <row r="1">
          <cell r="A1" t="str">
            <v xml:space="preserve">Principales productos ganaderos (producción en canal) </v>
          </cell>
        </row>
        <row r="2">
          <cell r="A2" t="str">
            <v>2006-2013</v>
          </cell>
        </row>
      </sheetData>
      <sheetData sheetId="64">
        <row r="1">
          <cell r="A1" t="str">
            <v xml:space="preserve">Principales productos ganaderos (producción) </v>
          </cell>
        </row>
        <row r="2">
          <cell r="A2" t="str">
            <v>2006-2013</v>
          </cell>
        </row>
      </sheetData>
      <sheetData sheetId="65">
        <row r="1">
          <cell r="A1" t="str">
            <v>Producción, precio y valor de productos ganaderos</v>
          </cell>
        </row>
        <row r="2">
          <cell r="A2" t="str">
            <v xml:space="preserve">ganado en pie-bovino (producción) </v>
          </cell>
        </row>
        <row r="3">
          <cell r="A3" t="str">
            <v>2006-2013</v>
          </cell>
        </row>
      </sheetData>
      <sheetData sheetId="66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pie-porcino (producción) </v>
          </cell>
        </row>
        <row r="3">
          <cell r="A3" t="str">
            <v>2006-2013</v>
          </cell>
        </row>
      </sheetData>
      <sheetData sheetId="67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pie-caprino (producción) </v>
          </cell>
        </row>
        <row r="3">
          <cell r="A3" t="str">
            <v>2006-2013</v>
          </cell>
        </row>
      </sheetData>
      <sheetData sheetId="68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pie-ovino (producción) </v>
          </cell>
        </row>
        <row r="3">
          <cell r="A3" t="str">
            <v>2006-2013</v>
          </cell>
        </row>
      </sheetData>
      <sheetData sheetId="69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pie-ave (producción) </v>
          </cell>
        </row>
        <row r="3">
          <cell r="A3" t="str">
            <v>2006-2013</v>
          </cell>
        </row>
      </sheetData>
      <sheetData sheetId="70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canal-bovino (producción) </v>
          </cell>
        </row>
        <row r="3">
          <cell r="A3" t="str">
            <v>2006-2013</v>
          </cell>
        </row>
      </sheetData>
      <sheetData sheetId="71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canal-porcino (producción) </v>
          </cell>
        </row>
        <row r="3">
          <cell r="A3" t="str">
            <v>2006-2013</v>
          </cell>
        </row>
      </sheetData>
      <sheetData sheetId="72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canal-ovino (producción) </v>
          </cell>
        </row>
        <row r="3">
          <cell r="A3" t="str">
            <v>2006-2013</v>
          </cell>
        </row>
      </sheetData>
      <sheetData sheetId="73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canal-caprino (producción) </v>
          </cell>
        </row>
        <row r="3">
          <cell r="A3" t="str">
            <v>2006-2013</v>
          </cell>
        </row>
      </sheetData>
      <sheetData sheetId="74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canal-ave (producción) </v>
          </cell>
        </row>
        <row r="3">
          <cell r="A3" t="str">
            <v>2006-2013</v>
          </cell>
        </row>
      </sheetData>
      <sheetData sheetId="75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productos-leche bovino (producción) </v>
          </cell>
        </row>
        <row r="3">
          <cell r="A3" t="str">
            <v>2006-2013</v>
          </cell>
        </row>
      </sheetData>
      <sheetData sheetId="76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productos-huevo para plato (producción) </v>
          </cell>
        </row>
        <row r="3">
          <cell r="A3" t="str">
            <v>2006-2013</v>
          </cell>
        </row>
      </sheetData>
      <sheetData sheetId="77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productos-miel (producción) </v>
          </cell>
        </row>
        <row r="3">
          <cell r="A3" t="str">
            <v>2006-2013</v>
          </cell>
        </row>
      </sheetData>
      <sheetData sheetId="78">
        <row r="1">
          <cell r="A1" t="str">
            <v xml:space="preserve">Principales productores ganaderos </v>
          </cell>
        </row>
        <row r="2">
          <cell r="A2" t="str">
            <v xml:space="preserve">producción en pie (valor de producción) </v>
          </cell>
        </row>
        <row r="3">
          <cell r="A3" t="str">
            <v>2006-2013</v>
          </cell>
        </row>
      </sheetData>
      <sheetData sheetId="79">
        <row r="1">
          <cell r="A1" t="str">
            <v xml:space="preserve">Principales productores ganaderos </v>
          </cell>
        </row>
        <row r="2">
          <cell r="A2" t="str">
            <v xml:space="preserve">producción en canal (valor de producción) </v>
          </cell>
        </row>
        <row r="3">
          <cell r="A3" t="str">
            <v>2006-2013</v>
          </cell>
        </row>
      </sheetData>
      <sheetData sheetId="80">
        <row r="1">
          <cell r="A1" t="str">
            <v xml:space="preserve">Principales productos ganaderos </v>
          </cell>
        </row>
        <row r="2">
          <cell r="A2" t="str">
            <v xml:space="preserve">otros productos-leche bovino (valor de producción)  </v>
          </cell>
        </row>
        <row r="3">
          <cell r="A3" t="str">
            <v>2006-2013</v>
          </cell>
        </row>
      </sheetData>
      <sheetData sheetId="81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pie-bovino (valor de producción) </v>
          </cell>
        </row>
        <row r="3">
          <cell r="A3" t="str">
            <v>2006-2013</v>
          </cell>
        </row>
      </sheetData>
      <sheetData sheetId="82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pie-porcino (valor de producción) </v>
          </cell>
        </row>
        <row r="3">
          <cell r="A3" t="str">
            <v>2006-2013</v>
          </cell>
        </row>
      </sheetData>
      <sheetData sheetId="83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pie-ovino (valor de producción) </v>
          </cell>
        </row>
        <row r="3">
          <cell r="A3" t="str">
            <v>2006-2013</v>
          </cell>
        </row>
      </sheetData>
      <sheetData sheetId="84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pie-caprino (valor de producción) </v>
          </cell>
        </row>
        <row r="3">
          <cell r="A3" t="str">
            <v>2006-2013</v>
          </cell>
        </row>
      </sheetData>
      <sheetData sheetId="85">
        <row r="1">
          <cell r="A1" t="str">
            <v xml:space="preserve">Producción, precio y valor de productos ganaderos </v>
          </cell>
        </row>
        <row r="2">
          <cell r="A2" t="str">
            <v xml:space="preserve">ganado en pie-ave (valor de producción) </v>
          </cell>
        </row>
        <row r="3">
          <cell r="A3" t="str">
            <v>2006-2013</v>
          </cell>
        </row>
      </sheetData>
      <sheetData sheetId="86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canal-bovino (valor de producción) </v>
          </cell>
        </row>
        <row r="3">
          <cell r="A3" t="str">
            <v>2006-2013</v>
          </cell>
        </row>
      </sheetData>
      <sheetData sheetId="87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canal-porcino (valor de producción) </v>
          </cell>
        </row>
        <row r="3">
          <cell r="A3" t="str">
            <v>2006-2013</v>
          </cell>
        </row>
      </sheetData>
      <sheetData sheetId="88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canal-ovino (valor de producción)  </v>
          </cell>
        </row>
        <row r="3">
          <cell r="A3" t="str">
            <v>2006-2013</v>
          </cell>
        </row>
      </sheetData>
      <sheetData sheetId="89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canal-caprino (valor de producción) </v>
          </cell>
        </row>
        <row r="3">
          <cell r="A3" t="str">
            <v>2006-2013</v>
          </cell>
        </row>
      </sheetData>
      <sheetData sheetId="90">
        <row r="1">
          <cell r="A1" t="str">
            <v xml:space="preserve">Producción, precio y valor de productos ganaderos </v>
          </cell>
        </row>
        <row r="2">
          <cell r="A2" t="str">
            <v xml:space="preserve">ganado en canal-ave (valor de producción) </v>
          </cell>
        </row>
        <row r="3">
          <cell r="A3" t="str">
            <v>2006-2013</v>
          </cell>
        </row>
      </sheetData>
      <sheetData sheetId="91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productos-leche bovino (valor de producción) </v>
          </cell>
        </row>
        <row r="3">
          <cell r="A3" t="str">
            <v>2006-2013</v>
          </cell>
        </row>
      </sheetData>
      <sheetData sheetId="92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productos-huevo para plato (valor de producción) </v>
          </cell>
        </row>
        <row r="3">
          <cell r="A3" t="str">
            <v>2006-2013</v>
          </cell>
        </row>
      </sheetData>
      <sheetData sheetId="93">
        <row r="1">
          <cell r="A1" t="str">
            <v xml:space="preserve">Producción, precio y valor de productos ganaderos </v>
          </cell>
        </row>
        <row r="2">
          <cell r="A2" t="str">
            <v xml:space="preserve">otros productos-miel </v>
          </cell>
        </row>
        <row r="3">
          <cell r="A3" t="str">
            <v>2006-2013</v>
          </cell>
        </row>
      </sheetData>
      <sheetData sheetId="94">
        <row r="1">
          <cell r="A1" t="str">
            <v xml:space="preserve">Miembros del Sistema Estatal de Investigadores </v>
          </cell>
        </row>
        <row r="2">
          <cell r="A2" t="str">
            <v xml:space="preserve">2012, 2013 y 2014 </v>
          </cell>
        </row>
        <row r="14">
          <cell r="A14" t="str">
            <v xml:space="preserve">Miembros del Sistema Nacional de Investigadores en Morelos </v>
          </cell>
        </row>
        <row r="15">
          <cell r="A15" t="str">
            <v>2007 - 2014</v>
          </cell>
        </row>
      </sheetData>
      <sheetData sheetId="95">
        <row r="1">
          <cell r="A1" t="str">
            <v xml:space="preserve">Miembros del Sistema Nacional de Investigadores (SNI) </v>
          </cell>
        </row>
        <row r="2">
          <cell r="A2" t="str">
            <v xml:space="preserve">por área de conocimiento </v>
          </cell>
        </row>
        <row r="3">
          <cell r="A3" t="str">
            <v>2012, 2013 y 2014</v>
          </cell>
        </row>
      </sheetData>
      <sheetData sheetId="96">
        <row r="1">
          <cell r="A1" t="str">
            <v xml:space="preserve">Distribución de miembros del Sistema Estatal de Investigadores </v>
          </cell>
        </row>
        <row r="2">
          <cell r="A2" t="str">
            <v xml:space="preserve">por sexo y área del conocimiento </v>
          </cell>
        </row>
        <row r="3">
          <cell r="A3" t="str">
            <v>2012, 2013 y 2014</v>
          </cell>
        </row>
      </sheetData>
      <sheetData sheetId="97">
        <row r="1">
          <cell r="A1" t="str">
            <v xml:space="preserve">Becarios de posgrado de los programas del PNPC (CONACYT) </v>
          </cell>
        </row>
        <row r="2">
          <cell r="A2" t="str">
            <v xml:space="preserve">vigentes en el Estado de Morelos  </v>
          </cell>
        </row>
        <row r="3">
          <cell r="A3" t="str">
            <v>2007 - 2014</v>
          </cell>
        </row>
        <row r="19">
          <cell r="A19" t="str">
            <v xml:space="preserve">Distribución de becarios por grado académico </v>
          </cell>
        </row>
        <row r="20">
          <cell r="A20" t="str">
            <v>2012, 2013 y 2014</v>
          </cell>
        </row>
      </sheetData>
      <sheetData sheetId="98">
        <row r="1">
          <cell r="A1" t="str">
            <v>Posgrados Vigentes en el Programa Nacional de Posgrados</v>
          </cell>
        </row>
        <row r="2">
          <cell r="A2" t="str">
            <v xml:space="preserve">de Calidad (PNPC), impartidos en Morelos </v>
          </cell>
        </row>
        <row r="3">
          <cell r="A3" t="str">
            <v>2009 - 2014</v>
          </cell>
        </row>
        <row r="15">
          <cell r="A15" t="str">
            <v xml:space="preserve">Apoyo a proyectos de Ciencia y Tecnología </v>
          </cell>
        </row>
        <row r="16">
          <cell r="A16" t="str">
            <v>2012, 2013 y 2014</v>
          </cell>
        </row>
      </sheetData>
      <sheetData sheetId="99">
        <row r="1">
          <cell r="A1" t="str">
            <v xml:space="preserve">Actividades de divulgación de la Innovación, la Ciencia y la Tecnología </v>
          </cell>
        </row>
        <row r="2">
          <cell r="A2" t="str">
            <v>2012, 2013 y 2014</v>
          </cell>
        </row>
      </sheetData>
      <sheetData sheetId="100">
        <row r="1">
          <cell r="A1" t="str">
            <v xml:space="preserve">Evaluación de proyectos propuestos por empresas para instalarse en el </v>
          </cell>
        </row>
        <row r="2">
          <cell r="A2" t="str">
            <v xml:space="preserve">Parque Científico y Tecnológico Morelos </v>
          </cell>
        </row>
        <row r="3">
          <cell r="A3" t="str">
            <v>2012, 2013 y 2014</v>
          </cell>
        </row>
      </sheetData>
      <sheetData sheetId="101">
        <row r="1">
          <cell r="A1" t="str">
            <v xml:space="preserve">Empresas en los sectores estratégicos del Estado de Morelos </v>
          </cell>
        </row>
        <row r="2">
          <cell r="A2" t="str">
            <v>2012, 2013 y 2014</v>
          </cell>
        </row>
      </sheetData>
      <sheetData sheetId="102">
        <row r="1">
          <cell r="A1" t="str">
            <v xml:space="preserve">Instituciones académicas vinculadas en el Programa de Estímulos </v>
          </cell>
        </row>
        <row r="2">
          <cell r="A2" t="str">
            <v xml:space="preserve">a la Innovación (PEI) en el Estado de Morelos </v>
          </cell>
        </row>
        <row r="3">
          <cell r="A3" t="str">
            <v>2012, 2013 y 2014</v>
          </cell>
        </row>
      </sheetData>
      <sheetData sheetId="103">
        <row r="1">
          <cell r="A1" t="str">
            <v xml:space="preserve">Sectores Estratégicos Apoyados con el Programa de </v>
          </cell>
        </row>
        <row r="2">
          <cell r="A2" t="str">
            <v xml:space="preserve">Estímulos a la Innovación en el Estado de Morelos </v>
          </cell>
        </row>
        <row r="3">
          <cell r="A3" t="str">
            <v>2012, 2013 y 2014</v>
          </cell>
        </row>
      </sheetData>
      <sheetData sheetId="104">
        <row r="1">
          <cell r="A1" t="str">
            <v xml:space="preserve">Apoyo a empresas de base tecnológica del Programa de </v>
          </cell>
        </row>
        <row r="2">
          <cell r="A2" t="str">
            <v xml:space="preserve">Estímulos a la Innovación (PEI) en el Estado de Morelos </v>
          </cell>
        </row>
        <row r="3">
          <cell r="A3" t="str">
            <v>2009-2014</v>
          </cell>
        </row>
      </sheetData>
      <sheetData sheetId="105">
        <row r="1">
          <cell r="A1" t="str">
            <v xml:space="preserve">Modalidades de proyectos apoyados en el Programa de Estímulos </v>
          </cell>
        </row>
        <row r="2">
          <cell r="A2" t="str">
            <v xml:space="preserve">a la Innovación (PEI) en el Estado de Morelos </v>
          </cell>
        </row>
        <row r="3">
          <cell r="A3" t="str">
            <v>2012, 2013 y 2014</v>
          </cell>
        </row>
      </sheetData>
      <sheetData sheetId="106">
        <row r="1">
          <cell r="A1" t="str">
            <v xml:space="preserve">Programas de Apoyo a Empresas de Base Tecnológica </v>
          </cell>
        </row>
        <row r="2">
          <cell r="A2" t="str">
            <v xml:space="preserve">Fondo de Innovación Tecnológica CONACyT-SE (FIT) </v>
          </cell>
        </row>
        <row r="3">
          <cell r="A3" t="str">
            <v>2012, 2013 y 2014</v>
          </cell>
        </row>
      </sheetData>
      <sheetData sheetId="107">
        <row r="1">
          <cell r="A1" t="str">
            <v xml:space="preserve">Fortalecimiento en Desarrollo Tecnológico </v>
          </cell>
        </row>
        <row r="2">
          <cell r="A2" t="str">
            <v>2013 y 2014</v>
          </cell>
        </row>
      </sheetData>
      <sheetData sheetId="108">
        <row r="1">
          <cell r="A1" t="str">
            <v xml:space="preserve">Fortalecimiento en Desarrollo Tecnológico (Redes) </v>
          </cell>
        </row>
        <row r="2">
          <cell r="A2" t="str">
            <v>2013 y 2014</v>
          </cell>
        </row>
      </sheetData>
      <sheetData sheetId="109">
        <row r="1">
          <cell r="A1" t="str">
            <v xml:space="preserve">Estadística de Actos Jurídicos ante la Junta Local </v>
          </cell>
        </row>
        <row r="2">
          <cell r="A2" t="str">
            <v xml:space="preserve">de Conciliación y Arbitraje por año </v>
          </cell>
        </row>
        <row r="3">
          <cell r="A3" t="str">
            <v>2013 y 2014</v>
          </cell>
        </row>
      </sheetData>
      <sheetData sheetId="110">
        <row r="1">
          <cell r="A1" t="str">
            <v xml:space="preserve">Personas atendidas y colocadas por los Programas del Servicio Nacional de Empleo </v>
          </cell>
        </row>
        <row r="2">
          <cell r="A2" t="str">
            <v xml:space="preserve">a nivel Nacional </v>
          </cell>
        </row>
        <row r="3">
          <cell r="A3" t="str">
            <v>2012-2014</v>
          </cell>
        </row>
      </sheetData>
      <sheetData sheetId="111">
        <row r="1">
          <cell r="A1" t="str">
            <v xml:space="preserve">Personas atendidas y colocadas por los Programas del Servicio Nacional de Empleo </v>
          </cell>
        </row>
        <row r="2">
          <cell r="A2" t="str">
            <v xml:space="preserve">a nivel Estado </v>
          </cell>
        </row>
        <row r="3">
          <cell r="A3" t="str">
            <v>2012-2014</v>
          </cell>
        </row>
      </sheetData>
      <sheetData sheetId="112">
        <row r="1">
          <cell r="A1" t="str">
            <v xml:space="preserve">Personas atendidas y colocadas por los Programas del Servicio Nacional de Empleo </v>
          </cell>
        </row>
        <row r="2">
          <cell r="A2" t="str">
            <v xml:space="preserve">según su participación en el Estado </v>
          </cell>
        </row>
        <row r="3">
          <cell r="A3" t="str">
            <v>2012-2014</v>
          </cell>
        </row>
      </sheetData>
      <sheetData sheetId="113">
        <row r="1">
          <cell r="A1" t="str">
            <v xml:space="preserve">Población en el Contexto Laboral Nacional y Estatal </v>
          </cell>
        </row>
        <row r="2">
          <cell r="A2" t="str">
            <v>2013 y 2014</v>
          </cell>
        </row>
      </sheetData>
      <sheetData sheetId="114">
        <row r="1">
          <cell r="A1" t="str">
            <v xml:space="preserve">Ocupación en Morelos en el Contexto Laboral </v>
          </cell>
        </row>
        <row r="2">
          <cell r="A2">
            <v>2013</v>
          </cell>
        </row>
      </sheetData>
      <sheetData sheetId="115">
        <row r="1">
          <cell r="A1" t="str">
            <v xml:space="preserve">Ocupación en Morelos en el Contexto Laboral </v>
          </cell>
        </row>
        <row r="2">
          <cell r="A2">
            <v>2014</v>
          </cell>
        </row>
      </sheetData>
      <sheetData sheetId="116">
        <row r="1">
          <cell r="A1" t="str">
            <v xml:space="preserve">Indicadores Laborales en Morelos </v>
          </cell>
        </row>
        <row r="2">
          <cell r="A2" t="str">
            <v>2012-2014</v>
          </cell>
        </row>
      </sheetData>
      <sheetData sheetId="117">
        <row r="1">
          <cell r="A1" t="str">
            <v xml:space="preserve">Inspecciónes de trabajo y sustanciación del </v>
          </cell>
        </row>
        <row r="2">
          <cell r="A2" t="str">
            <v xml:space="preserve">procedimiento administrativo sancionador </v>
          </cell>
        </row>
        <row r="3">
          <cell r="A3" t="str">
            <v xml:space="preserve">2012-2014 </v>
          </cell>
        </row>
      </sheetData>
      <sheetData sheetId="118">
        <row r="1">
          <cell r="A1" t="str">
            <v xml:space="preserve">Actividades de inspección de trabajo por mes </v>
          </cell>
        </row>
        <row r="2">
          <cell r="A2" t="str">
            <v>2012-2014</v>
          </cell>
        </row>
      </sheetData>
      <sheetData sheetId="119">
        <row r="1">
          <cell r="A1" t="str">
            <v xml:space="preserve">Conciliación en conflictos laborales y montos pagados por año </v>
          </cell>
        </row>
        <row r="2">
          <cell r="A2" t="str">
            <v>2012-2014</v>
          </cell>
        </row>
      </sheetData>
      <sheetData sheetId="120">
        <row r="1">
          <cell r="A1" t="str">
            <v xml:space="preserve">Asesorías conciliatorias por año y sexo </v>
          </cell>
        </row>
        <row r="2">
          <cell r="A2" t="str">
            <v>2012-2014</v>
          </cell>
        </row>
      </sheetData>
      <sheetData sheetId="121">
        <row r="1">
          <cell r="A1" t="str">
            <v xml:space="preserve">Actividades del Instituto de Capacitación para el Trabajo del Estado de Morelos </v>
          </cell>
        </row>
        <row r="2">
          <cell r="A2" t="str">
            <v xml:space="preserve">Plantel Cuernavaca </v>
          </cell>
        </row>
        <row r="3">
          <cell r="A3" t="str">
            <v>2013 y 2014</v>
          </cell>
        </row>
        <row r="12">
          <cell r="A12" t="str">
            <v xml:space="preserve">Población atendida por el Instituto de Capacitación para el Trabajo del Estado </v>
          </cell>
        </row>
        <row r="13">
          <cell r="A13" t="str">
            <v xml:space="preserve">de Morelos (ICATMOR) Plantel Cuernavaca </v>
          </cell>
        </row>
        <row r="14">
          <cell r="A14" t="str">
            <v>2013 y 2014</v>
          </cell>
        </row>
      </sheetData>
      <sheetData sheetId="122">
        <row r="1">
          <cell r="A1" t="str">
            <v xml:space="preserve">Actividades del Instituto de Capacitación para el Trabajo del Estado de Morelos </v>
          </cell>
        </row>
        <row r="2">
          <cell r="A2" t="str">
            <v xml:space="preserve">Plantel Anenecuilco </v>
          </cell>
        </row>
        <row r="3">
          <cell r="A3" t="str">
            <v>2013 y 2014</v>
          </cell>
        </row>
        <row r="13">
          <cell r="A13" t="str">
            <v>Población atendida por el Instituto de Capacitación para el Trabajo</v>
          </cell>
        </row>
        <row r="14">
          <cell r="A14" t="str">
            <v xml:space="preserve">del Estado de Morelos (ICATMOR) Plantel Anenecuilco </v>
          </cell>
        </row>
        <row r="15">
          <cell r="A15" t="str">
            <v>2013 y 2014</v>
          </cell>
        </row>
      </sheetData>
      <sheetData sheetId="123">
        <row r="1">
          <cell r="A1" t="str">
            <v xml:space="preserve">Actividades del Instituto de Capacitación para el Trabajo del Estado de Morelos </v>
          </cell>
        </row>
        <row r="2">
          <cell r="A2" t="str">
            <v xml:space="preserve">Plantel Puente de Ixtla </v>
          </cell>
        </row>
        <row r="3">
          <cell r="A3" t="str">
            <v>2013 y 2014</v>
          </cell>
        </row>
        <row r="13">
          <cell r="A13" t="str">
            <v xml:space="preserve">Población atendida por el Instituto de Capacitación para el Trabajo </v>
          </cell>
        </row>
        <row r="14">
          <cell r="A14" t="str">
            <v xml:space="preserve">del Estado de Morelos (ICATMOR) Plantel Puente de Ixtla </v>
          </cell>
        </row>
        <row r="15">
          <cell r="A15" t="str">
            <v>2013 y 2014</v>
          </cell>
        </row>
      </sheetData>
      <sheetData sheetId="124">
        <row r="1">
          <cell r="A1" t="str">
            <v xml:space="preserve">Capacitandos atendidos por el Instituto de Capacitación  </v>
          </cell>
        </row>
        <row r="2">
          <cell r="A2" t="str">
            <v xml:space="preserve">para el Trabajo del Estado de Morelos </v>
          </cell>
        </row>
        <row r="3">
          <cell r="A3" t="str">
            <v xml:space="preserve">según municipio y año Plantel Cuernavaca </v>
          </cell>
        </row>
        <row r="4">
          <cell r="A4" t="str">
            <v>2013 y 2014</v>
          </cell>
        </row>
      </sheetData>
      <sheetData sheetId="125">
        <row r="1">
          <cell r="A1" t="str">
            <v xml:space="preserve">Capacitandos atendidos por el Instituto de Capacitación </v>
          </cell>
        </row>
        <row r="2">
          <cell r="A2" t="str">
            <v xml:space="preserve">para el Trabajo del Estado de Morelos </v>
          </cell>
        </row>
        <row r="3">
          <cell r="A3" t="str">
            <v xml:space="preserve">según municipio y año Plantel Anenecuilco </v>
          </cell>
        </row>
        <row r="4">
          <cell r="A4" t="str">
            <v>2013 y 2014</v>
          </cell>
        </row>
      </sheetData>
      <sheetData sheetId="126">
        <row r="1">
          <cell r="A1" t="str">
            <v xml:space="preserve">Capacitandos atendidos por el Instituto de Capacitación </v>
          </cell>
        </row>
        <row r="2">
          <cell r="A2" t="str">
            <v xml:space="preserve">para el Trabajo del Estado de Morelos </v>
          </cell>
        </row>
        <row r="3">
          <cell r="A3" t="str">
            <v xml:space="preserve">según municipio y año Plantel Puente de Ixtla </v>
          </cell>
        </row>
        <row r="4">
          <cell r="A4" t="str">
            <v>2013 y 2014</v>
          </cell>
        </row>
      </sheetData>
      <sheetData sheetId="127">
        <row r="1">
          <cell r="A1" t="str">
            <v xml:space="preserve">Evolución de establecimientos de hospedaje a nivel nacional y región centro país </v>
          </cell>
        </row>
        <row r="2">
          <cell r="A2" t="str">
            <v>2012, 2013 y 2014</v>
          </cell>
        </row>
        <row r="20">
          <cell r="A20" t="str">
            <v xml:space="preserve">Evolución de cuartos a nivel nacional y región centro país </v>
          </cell>
        </row>
        <row r="21">
          <cell r="A21" t="str">
            <v>2012, 2013 y 2014</v>
          </cell>
        </row>
      </sheetData>
      <sheetData sheetId="128">
        <row r="1">
          <cell r="A1" t="str">
            <v xml:space="preserve">Porcentaje de participación en establecimientos de hospedajes </v>
          </cell>
        </row>
        <row r="2">
          <cell r="A2" t="str">
            <v xml:space="preserve">a nivel nacional y región centro país </v>
          </cell>
        </row>
        <row r="3">
          <cell r="A3" t="str">
            <v>2012, 2013 y 2014</v>
          </cell>
        </row>
        <row r="23">
          <cell r="A23" t="str">
            <v xml:space="preserve">Porcentaje de participación en cuartos </v>
          </cell>
        </row>
        <row r="24">
          <cell r="A24" t="str">
            <v xml:space="preserve">a nivel nacional y región centro país </v>
          </cell>
        </row>
        <row r="25">
          <cell r="A25" t="str">
            <v>2012, 2013 y 2014</v>
          </cell>
        </row>
      </sheetData>
      <sheetData sheetId="129">
        <row r="1">
          <cell r="A1" t="str">
            <v xml:space="preserve">Comparativo del porcentaje de ocupación hotelera </v>
          </cell>
        </row>
        <row r="2">
          <cell r="A2" t="str">
            <v xml:space="preserve">a nivel nacional y región centro país </v>
          </cell>
        </row>
        <row r="3">
          <cell r="A3" t="str">
            <v>2012, 2013 y 2014</v>
          </cell>
        </row>
      </sheetData>
      <sheetData sheetId="130">
        <row r="1">
          <cell r="A1" t="str">
            <v xml:space="preserve">Comparativo de llegada de turistas a nivel nacional y región centro país </v>
          </cell>
        </row>
        <row r="2">
          <cell r="A2" t="str">
            <v>2012, 2013 y 2014</v>
          </cell>
        </row>
        <row r="21">
          <cell r="A21" t="str">
            <v xml:space="preserve">Comparativo de turistas noche a nivel nacional y región centro país </v>
          </cell>
        </row>
        <row r="22">
          <cell r="A22" t="str">
            <v>2012, 2013 y 2014</v>
          </cell>
        </row>
      </sheetData>
      <sheetData sheetId="131">
        <row r="1">
          <cell r="A1" t="str">
            <v xml:space="preserve">Comparativo de estadía a nivel nacional y región centro país </v>
          </cell>
        </row>
        <row r="2">
          <cell r="A2" t="str">
            <v>2012, 2013 y 2014</v>
          </cell>
        </row>
        <row r="20">
          <cell r="A20" t="str">
            <v xml:space="preserve">Comparativo de la densidad a nivel nacional </v>
          </cell>
        </row>
        <row r="21">
          <cell r="A21" t="str">
            <v xml:space="preserve">y región centro país </v>
          </cell>
        </row>
        <row r="22">
          <cell r="A22" t="str">
            <v>2012, 2013 y 2014</v>
          </cell>
        </row>
      </sheetData>
      <sheetData sheetId="132">
        <row r="1">
          <cell r="A1" t="str">
            <v xml:space="preserve">Variación porcentual de establecimientos de hospedaje a nivel nacional y región centro país </v>
          </cell>
        </row>
        <row r="2">
          <cell r="A2" t="str">
            <v>2012, 2013 y 2014</v>
          </cell>
        </row>
        <row r="16">
          <cell r="A16" t="str">
            <v xml:space="preserve">Variación porcentual de establecimientos de cuartos a nivel nacional y región centro país </v>
          </cell>
        </row>
        <row r="17">
          <cell r="A17" t="str">
            <v>2012, 2013 y 2014</v>
          </cell>
        </row>
      </sheetData>
      <sheetData sheetId="133">
        <row r="1">
          <cell r="A1" t="str">
            <v xml:space="preserve">Categoría turística según establecimiento de hospedaje a nivel nacional y región centro país </v>
          </cell>
        </row>
        <row r="2">
          <cell r="A2">
            <v>2014</v>
          </cell>
        </row>
        <row r="20">
          <cell r="A20" t="str">
            <v xml:space="preserve">Categoría turística según cuartos a nivel nacional y región centro país </v>
          </cell>
        </row>
        <row r="21">
          <cell r="A21">
            <v>2014</v>
          </cell>
        </row>
      </sheetData>
      <sheetData sheetId="134">
        <row r="1">
          <cell r="A1" t="str">
            <v xml:space="preserve">Llegada de vuelos a los aeropuertos a nivel nacional y región centro país </v>
          </cell>
        </row>
        <row r="2">
          <cell r="A2" t="str">
            <v>2012, 2013 y 2014</v>
          </cell>
        </row>
        <row r="18">
          <cell r="A18" t="str">
            <v xml:space="preserve">Llegada de pasajeros a los aeropuertos a nivel nacional y región centro país </v>
          </cell>
        </row>
        <row r="19">
          <cell r="A19" t="str">
            <v>2012, 2013 y 2014</v>
          </cell>
        </row>
      </sheetData>
      <sheetData sheetId="135">
        <row r="1">
          <cell r="A1" t="str">
            <v xml:space="preserve">Llegada de vuelos al Aeropuerto de Morelos </v>
          </cell>
        </row>
        <row r="2">
          <cell r="A2" t="str">
            <v>2012 y 2013</v>
          </cell>
        </row>
        <row r="20">
          <cell r="A20" t="str">
            <v xml:space="preserve">Llegada de pasajeros al Aeropuerto de Morelos </v>
          </cell>
        </row>
        <row r="21">
          <cell r="A21" t="str">
            <v>2012 y 2013</v>
          </cell>
        </row>
      </sheetData>
      <sheetData sheetId="136">
        <row r="1">
          <cell r="A1" t="str">
            <v xml:space="preserve">Oferta de establecimientos de alimentos y bebidas en Morelos </v>
          </cell>
        </row>
        <row r="2">
          <cell r="A2" t="str">
            <v>2012, 2013 y 2014</v>
          </cell>
        </row>
      </sheetData>
      <sheetData sheetId="137">
        <row r="1">
          <cell r="A1" t="str">
            <v xml:space="preserve">Obras concluidas, en proceso y por iniciar según municipio </v>
          </cell>
        </row>
        <row r="2">
          <cell r="A2">
            <v>2014</v>
          </cell>
        </row>
      </sheetData>
      <sheetData sheetId="138"/>
      <sheetData sheetId="139">
        <row r="1">
          <cell r="A1" t="str">
            <v xml:space="preserve">Resumen de obras, planteles y acciones concluidas </v>
          </cell>
        </row>
        <row r="2">
          <cell r="A2">
            <v>2014</v>
          </cell>
        </row>
      </sheetData>
      <sheetData sheetId="140">
        <row r="1">
          <cell r="A1" t="str">
            <v xml:space="preserve">Resumen de obras y acciones en proceso </v>
          </cell>
        </row>
        <row r="2">
          <cell r="A2">
            <v>2014</v>
          </cell>
        </row>
      </sheetData>
      <sheetData sheetId="141">
        <row r="1">
          <cell r="A1" t="str">
            <v xml:space="preserve">Resumen de obras y acciones por iniciar  </v>
          </cell>
        </row>
        <row r="2">
          <cell r="A2">
            <v>2014</v>
          </cell>
        </row>
      </sheetData>
      <sheetData sheetId="142">
        <row r="1">
          <cell r="A1" t="str">
            <v xml:space="preserve">Resumen de obras y acciones por iniciar de la Secretaría de Obras Públicas </v>
          </cell>
        </row>
        <row r="2">
          <cell r="A2">
            <v>2014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Restauración forestal"/>
      <sheetName val="Z.M. CUERNAVACA"/>
      <sheetName val="Z.M. CUERNAVACA (2)"/>
      <sheetName val="Z.M. CUERNAVACA (3)"/>
      <sheetName val="Z.M. CUAUTLA"/>
      <sheetName val="Educación formal"/>
      <sheetName val="Sanciones DGJ"/>
      <sheetName val="Inversión por municipio"/>
      <sheetName val="Resumen Programas"/>
      <sheetName val="PIPE"/>
      <sheetName val="PROSSAPYS"/>
      <sheetName val="APAZU"/>
      <sheetName val="PROTAR"/>
      <sheetName val="PROME"/>
      <sheetName val="COBERTURA AGUA"/>
      <sheetName val="PCP"/>
      <sheetName val="PTAR"/>
      <sheetName val="PTAR (2)"/>
    </sheetNames>
    <sheetDataSet>
      <sheetData sheetId="0"/>
      <sheetData sheetId="1">
        <row r="1">
          <cell r="A1" t="str">
            <v xml:space="preserve">Restauración con especies nativas de Selva Baja Caducifolia </v>
          </cell>
        </row>
        <row r="2">
          <cell r="A2" t="str">
            <v>2013 y 2014</v>
          </cell>
        </row>
        <row r="15">
          <cell r="A15" t="str">
            <v xml:space="preserve">Restauración con especies nativas de Selva Baja Caducifolia </v>
          </cell>
        </row>
        <row r="16">
          <cell r="A16" t="str">
            <v xml:space="preserve">(área natural protegida)  </v>
          </cell>
        </row>
        <row r="17">
          <cell r="A17" t="str">
            <v>2013 y 2014</v>
          </cell>
        </row>
      </sheetData>
      <sheetData sheetId="2">
        <row r="1">
          <cell r="A1" t="str">
            <v xml:space="preserve">Desarrollo Metropolitano del Estado de Morelos - Fondo Metropolitano </v>
          </cell>
        </row>
        <row r="2">
          <cell r="A2" t="str">
            <v>año 2013</v>
          </cell>
        </row>
      </sheetData>
      <sheetData sheetId="3"/>
      <sheetData sheetId="4">
        <row r="1">
          <cell r="A1" t="str">
            <v xml:space="preserve">Desarrollo Metropolitano del Estado de Morelos - Fondo Metropolitano </v>
          </cell>
        </row>
        <row r="2">
          <cell r="A2" t="str">
            <v>año 2014</v>
          </cell>
        </row>
      </sheetData>
      <sheetData sheetId="5">
        <row r="1">
          <cell r="A1" t="str">
            <v xml:space="preserve">Desarrollo Metropolitano del Estado de Morelos - Fondo Metropolitano Cuautla </v>
          </cell>
        </row>
        <row r="2">
          <cell r="A2" t="str">
            <v>2013 y 2014</v>
          </cell>
        </row>
      </sheetData>
      <sheetData sheetId="6">
        <row r="1">
          <cell r="A1" t="str">
            <v xml:space="preserve">Programas de Educación Formal </v>
          </cell>
        </row>
        <row r="2">
          <cell r="A2">
            <v>2014</v>
          </cell>
        </row>
      </sheetData>
      <sheetData sheetId="7">
        <row r="1">
          <cell r="A1" t="str">
            <v xml:space="preserve">Sanciones realizadas en materia ambiental </v>
          </cell>
        </row>
        <row r="2">
          <cell r="A2" t="str">
            <v xml:space="preserve">derivadas de denuncias por municipio </v>
          </cell>
        </row>
        <row r="3">
          <cell r="A3" t="str">
            <v>2013 y 2014</v>
          </cell>
        </row>
        <row r="26">
          <cell r="A26" t="str">
            <v xml:space="preserve">Sanciones realizadas en materia ambiental </v>
          </cell>
        </row>
        <row r="27">
          <cell r="A27" t="str">
            <v xml:space="preserve">derivadas de denuncias por municipio </v>
          </cell>
        </row>
        <row r="28">
          <cell r="A28">
            <v>2014</v>
          </cell>
        </row>
      </sheetData>
      <sheetData sheetId="8">
        <row r="1">
          <cell r="A1" t="str">
            <v xml:space="preserve">Resumen de inversión pública en el sector hídrico por municipio </v>
          </cell>
        </row>
        <row r="2">
          <cell r="A2" t="str">
            <v>años 2012, 2013 y 2014</v>
          </cell>
        </row>
      </sheetData>
      <sheetData sheetId="9">
        <row r="1">
          <cell r="A1" t="str">
            <v xml:space="preserve">Resumen de inversión pública en el sector hídrico por programa </v>
          </cell>
        </row>
        <row r="2">
          <cell r="A2" t="str">
            <v>2012, 2013 y 2014</v>
          </cell>
        </row>
      </sheetData>
      <sheetData sheetId="10">
        <row r="1">
          <cell r="A1" t="str">
            <v xml:space="preserve">Inversión del Programa de Inversión Pública Estatal (PIPE) </v>
          </cell>
        </row>
        <row r="2">
          <cell r="A2" t="str">
            <v>2012, 2013 y 2014</v>
          </cell>
        </row>
      </sheetData>
      <sheetData sheetId="11">
        <row r="1">
          <cell r="A1" t="str">
            <v xml:space="preserve">Inversión del Programa para la Construcción y Rehabilitación </v>
          </cell>
        </row>
        <row r="2">
          <cell r="A2" t="str">
            <v xml:space="preserve">de Sistemas de Agua Potable y Saneamiento en Zonas Rurales </v>
          </cell>
        </row>
        <row r="3">
          <cell r="A3" t="str">
            <v>2012, 2013 y 2014</v>
          </cell>
        </row>
      </sheetData>
      <sheetData sheetId="12">
        <row r="1">
          <cell r="A1" t="str">
            <v xml:space="preserve">Inversión del Programa de Agua Potable, Alcantarillado </v>
          </cell>
        </row>
        <row r="2">
          <cell r="A2" t="str">
            <v xml:space="preserve">y Saneamiento en Zonas Urbanas </v>
          </cell>
        </row>
        <row r="3">
          <cell r="A3" t="str">
            <v>2012, 2013 Y 2014</v>
          </cell>
        </row>
      </sheetData>
      <sheetData sheetId="13">
        <row r="1">
          <cell r="A1" t="str">
            <v xml:space="preserve">Inversión del Programa de Tratamiento de Aguas Residuales </v>
          </cell>
        </row>
        <row r="2">
          <cell r="A2" t="str">
            <v>2012, 2013 y 2014</v>
          </cell>
        </row>
      </sheetData>
      <sheetData sheetId="14">
        <row r="1">
          <cell r="A1" t="str">
            <v xml:space="preserve">Inversión del Programa de Mejoramiento de Eficiencias </v>
          </cell>
        </row>
        <row r="2">
          <cell r="A2">
            <v>2014</v>
          </cell>
        </row>
      </sheetData>
      <sheetData sheetId="15">
        <row r="1">
          <cell r="A1" t="str">
            <v xml:space="preserve">Cobertura del servicio de agua potable </v>
          </cell>
        </row>
        <row r="2">
          <cell r="A2" t="str">
            <v>2012, 2013 y 2014</v>
          </cell>
        </row>
      </sheetData>
      <sheetData sheetId="16">
        <row r="1">
          <cell r="A1" t="str">
            <v xml:space="preserve">Inversión del Programa de Protección a Centros de Población </v>
          </cell>
        </row>
        <row r="2">
          <cell r="A2" t="str">
            <v>2012, 2013 y 2014</v>
          </cell>
        </row>
      </sheetData>
      <sheetData sheetId="17">
        <row r="1">
          <cell r="A1" t="str">
            <v xml:space="preserve">Plantas de Tratamiento de Aguas Residuales por municipio según operación </v>
          </cell>
        </row>
        <row r="2">
          <cell r="A2">
            <v>2014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Inversión"/>
      <sheetName val="Inversión Pública"/>
      <sheetName val="Actos Fiscalización"/>
      <sheetName val="Actividades Recaudación"/>
      <sheetName val="Auditorías 2011-12"/>
      <sheetName val="Declaraciones"/>
      <sheetName val="Responsabilidad y sancionesa A."/>
      <sheetName val="Capacitación y buzones"/>
      <sheetName val="Reporte IMSS "/>
      <sheetName val="capacitación"/>
      <sheetName val="Inf. y Comunicación"/>
      <sheetName val="1. Asuntos  Administrativos"/>
      <sheetName val="2. Asuntos Constitucionales"/>
      <sheetName val="3.Amparos"/>
      <sheetName val="4. Asuntos Contenciosos y Lab"/>
      <sheetName val="5. Ordenamientos Jurídicos"/>
      <sheetName val="6. Actualización Ordenamientos"/>
      <sheetName val="Templos X Credo"/>
      <sheetName val="EMPLEADOSxSEXO"/>
      <sheetName val="EMPLEADOSxSEXO (2)"/>
      <sheetName val="EMPLEADOSxSEXO (3)"/>
    </sheetNames>
    <sheetDataSet>
      <sheetData sheetId="0"/>
      <sheetData sheetId="1">
        <row r="1">
          <cell r="A1" t="str">
            <v xml:space="preserve">Inversión pública ejercida por finalidad y función  según nivel de gobierno </v>
          </cell>
          <cell r="B1"/>
          <cell r="C1"/>
          <cell r="D1"/>
          <cell r="E1"/>
          <cell r="F1"/>
          <cell r="G1"/>
          <cell r="H1"/>
          <cell r="I1"/>
        </row>
        <row r="2">
          <cell r="A2">
            <v>2014</v>
          </cell>
          <cell r="B2"/>
          <cell r="C2"/>
          <cell r="D2"/>
          <cell r="E2"/>
          <cell r="F2"/>
          <cell r="G2"/>
          <cell r="H2"/>
          <cell r="I2"/>
        </row>
      </sheetData>
      <sheetData sheetId="2">
        <row r="1">
          <cell r="A1" t="str">
            <v xml:space="preserve">Inversión pública ejercida por municipio según finalidad </v>
          </cell>
        </row>
        <row r="2">
          <cell r="A2">
            <v>2014</v>
          </cell>
        </row>
      </sheetData>
      <sheetData sheetId="3">
        <row r="1">
          <cell r="A1" t="str">
            <v xml:space="preserve">Montos de Actos de fiscalización realizados </v>
          </cell>
        </row>
        <row r="2">
          <cell r="A2" t="str">
            <v>2012, 2013 y 2014</v>
          </cell>
        </row>
      </sheetData>
      <sheetData sheetId="4">
        <row r="1">
          <cell r="A1" t="str">
            <v>Montos de Recaudación por concepto</v>
          </cell>
        </row>
        <row r="2">
          <cell r="A2" t="str">
            <v>2012, 2013 y 2014</v>
          </cell>
        </row>
      </sheetData>
      <sheetData sheetId="5">
        <row r="1">
          <cell r="A1" t="str">
            <v xml:space="preserve">Auditorías gubernamentales por tipo </v>
          </cell>
        </row>
        <row r="2">
          <cell r="A2" t="str">
            <v>2012, 2013 y 2014</v>
          </cell>
        </row>
      </sheetData>
      <sheetData sheetId="6">
        <row r="1">
          <cell r="A1" t="str">
            <v>Declaraciones de situación patrimonial entregadas por  año</v>
          </cell>
        </row>
        <row r="2">
          <cell r="A2" t="str">
            <v>2012, 2013 y 2014</v>
          </cell>
        </row>
        <row r="16">
          <cell r="A16" t="str">
            <v xml:space="preserve">Sistema estatal de quejas y denuncias por concepto </v>
          </cell>
        </row>
        <row r="17">
          <cell r="A17" t="str">
            <v>2012, 2013 y 2014</v>
          </cell>
        </row>
      </sheetData>
      <sheetData sheetId="7">
        <row r="1">
          <cell r="A1" t="str">
            <v xml:space="preserve">Responsabilidades y sanciones administrativas  </v>
          </cell>
        </row>
        <row r="2">
          <cell r="A2" t="str">
            <v xml:space="preserve">aplicadas a servidores públicos por tipo </v>
          </cell>
        </row>
        <row r="3">
          <cell r="A3" t="str">
            <v>2012, 2013 y 2014</v>
          </cell>
        </row>
      </sheetData>
      <sheetData sheetId="8">
        <row r="1">
          <cell r="A1" t="str">
            <v xml:space="preserve">Capacitación en materia de Contraloría Social por tipo </v>
          </cell>
        </row>
        <row r="2">
          <cell r="A2" t="str">
            <v>2012, 2013 y 2014</v>
          </cell>
        </row>
        <row r="17">
          <cell r="A17" t="str">
            <v xml:space="preserve">Red de buzones fijos y móviles de programas de desarrollo social por documento </v>
          </cell>
        </row>
        <row r="18">
          <cell r="A18" t="str">
            <v>2012, 2013 y 2014</v>
          </cell>
        </row>
      </sheetData>
      <sheetData sheetId="9">
        <row r="1">
          <cell r="A1" t="str">
            <v xml:space="preserve">Movimientos afiliatorios tramitados por año </v>
          </cell>
        </row>
        <row r="2">
          <cell r="A2" t="str">
            <v xml:space="preserve">ante el Instituto Mexicano del Seguro Social (IMSS) </v>
          </cell>
        </row>
        <row r="3">
          <cell r="A3" t="str">
            <v>2012, 2013 y 2014</v>
          </cell>
        </row>
        <row r="13">
          <cell r="A13" t="str">
            <v xml:space="preserve">Incapacidades y subsidios emitidos por el IMSS según año </v>
          </cell>
        </row>
        <row r="14">
          <cell r="A14" t="str">
            <v>2012, 2013 y 2014</v>
          </cell>
        </row>
        <row r="25">
          <cell r="A25" t="str">
            <v xml:space="preserve">Pago de cuotas patronales y retiro, cesantía y vejez ante el IMSS según año </v>
          </cell>
        </row>
        <row r="26">
          <cell r="A26" t="str">
            <v>2012, 2013 y 2014</v>
          </cell>
        </row>
      </sheetData>
      <sheetData sheetId="10">
        <row r="1">
          <cell r="A1" t="str">
            <v xml:space="preserve">Capacitación al personal del poder ejecutivo por año </v>
          </cell>
        </row>
        <row r="2">
          <cell r="A2" t="str">
            <v>2012, 2013 y 2014</v>
          </cell>
        </row>
      </sheetData>
      <sheetData sheetId="11">
        <row r="1">
          <cell r="A1" t="str">
            <v xml:space="preserve">Prensa y campañas por dependencia </v>
          </cell>
        </row>
        <row r="2">
          <cell r="A2" t="str">
            <v>2012 y 2013</v>
          </cell>
        </row>
      </sheetData>
      <sheetData sheetId="12">
        <row r="1">
          <cell r="A1" t="str">
            <v xml:space="preserve">Consultoría de asuntos administrativos por secretarías </v>
          </cell>
        </row>
        <row r="2">
          <cell r="A2" t="str">
            <v xml:space="preserve">dependencias y entidades del poder ejecutivo </v>
          </cell>
        </row>
        <row r="3">
          <cell r="A3" t="str">
            <v>2012, 2013 y 2014</v>
          </cell>
        </row>
      </sheetData>
      <sheetData sheetId="13">
        <row r="1">
          <cell r="A1" t="str">
            <v xml:space="preserve">Asuntos Constitucionales por municipio </v>
          </cell>
        </row>
        <row r="2">
          <cell r="A2" t="str">
            <v>2012, 2013 y 2014</v>
          </cell>
        </row>
      </sheetData>
      <sheetData sheetId="14">
        <row r="1">
          <cell r="A1" t="str">
            <v xml:space="preserve">Demandas de amparo atendidas por año </v>
          </cell>
        </row>
        <row r="2">
          <cell r="A2" t="str">
            <v>2012, 2013 y 2014</v>
          </cell>
        </row>
      </sheetData>
      <sheetData sheetId="15">
        <row r="1">
          <cell r="A1" t="str">
            <v xml:space="preserve">Asuntos Contenciosos atendidos </v>
          </cell>
        </row>
        <row r="2">
          <cell r="A2" t="str">
            <v>2012, 2013 y 2014</v>
          </cell>
        </row>
      </sheetData>
      <sheetData sheetId="16">
        <row r="1">
          <cell r="A1" t="str">
            <v xml:space="preserve">Ordenamientos jurídicos publicados en el Periódico Oficial "Tierra y Libertad" </v>
          </cell>
        </row>
        <row r="2">
          <cell r="A2" t="str">
            <v xml:space="preserve">por secretarías, dependencias y entidades del poder ejecutivo y poder legislativo </v>
          </cell>
        </row>
        <row r="3">
          <cell r="A3" t="str">
            <v>2012, 2013 y 2014</v>
          </cell>
        </row>
      </sheetData>
      <sheetData sheetId="17">
        <row r="1">
          <cell r="A1" t="str">
            <v xml:space="preserve">Ordenamientos jurídicos actualizados por secretarías, dependencias </v>
          </cell>
        </row>
        <row r="2">
          <cell r="A2" t="str">
            <v xml:space="preserve">y entidades del poder ejecutivo y poder legislativo </v>
          </cell>
        </row>
        <row r="3">
          <cell r="A3" t="str">
            <v>2012, 2013 y 2014</v>
          </cell>
        </row>
      </sheetData>
      <sheetData sheetId="18">
        <row r="1">
          <cell r="A1" t="str">
            <v xml:space="preserve">Templos por credo religioso </v>
          </cell>
        </row>
        <row r="2">
          <cell r="A2" t="str">
            <v>2008-2014</v>
          </cell>
        </row>
      </sheetData>
      <sheetData sheetId="19">
        <row r="1">
          <cell r="A1" t="str">
            <v xml:space="preserve">Empledos de Gobierno del Estado de Morelos por dependencia </v>
          </cell>
        </row>
        <row r="2">
          <cell r="A2">
            <v>2014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M51"/>
  <sheetViews>
    <sheetView showGridLines="0" tabSelected="1" view="pageBreakPreview" zoomScaleNormal="75" zoomScaleSheetLayoutView="100" workbookViewId="0">
      <selection activeCell="I11" sqref="I11:M14"/>
    </sheetView>
  </sheetViews>
  <sheetFormatPr baseColWidth="10" defaultColWidth="9.140625" defaultRowHeight="12.75" x14ac:dyDescent="0.2"/>
  <cols>
    <col min="1" max="1" width="60.7109375" style="46" customWidth="1"/>
    <col min="2" max="2" width="3.7109375" style="46" customWidth="1"/>
    <col min="3" max="3" width="20.7109375" style="29" customWidth="1"/>
    <col min="4" max="4" width="3.7109375" style="29" customWidth="1"/>
    <col min="5" max="5" width="20.7109375" style="29" customWidth="1"/>
    <col min="6" max="6" width="3.7109375" style="29" customWidth="1"/>
    <col min="7" max="16384" width="9.140625" style="29"/>
  </cols>
  <sheetData>
    <row r="1" spans="1:13" s="26" customFormat="1" ht="18" x14ac:dyDescent="0.25">
      <c r="A1" s="23"/>
      <c r="B1" s="23"/>
      <c r="C1" s="24"/>
      <c r="D1" s="24"/>
      <c r="E1" s="24"/>
      <c r="F1" s="25"/>
    </row>
    <row r="2" spans="1:13" s="26" customFormat="1" ht="18" x14ac:dyDescent="0.25">
      <c r="A2" s="24"/>
      <c r="B2" s="24"/>
      <c r="C2" s="24"/>
      <c r="D2" s="24"/>
      <c r="E2" s="24"/>
      <c r="F2" s="24"/>
    </row>
    <row r="3" spans="1:13" ht="12" customHeight="1" x14ac:dyDescent="0.2">
      <c r="A3" s="27"/>
      <c r="B3" s="27"/>
      <c r="C3" s="28"/>
      <c r="D3" s="28"/>
      <c r="E3" s="28"/>
      <c r="F3" s="28"/>
    </row>
    <row r="4" spans="1:13" ht="20.100000000000001" customHeight="1" x14ac:dyDescent="0.2">
      <c r="A4" s="30"/>
      <c r="B4" s="30"/>
      <c r="C4" s="31"/>
      <c r="D4" s="27"/>
      <c r="E4" s="31"/>
      <c r="F4" s="27"/>
    </row>
    <row r="5" spans="1:13" s="36" customFormat="1" ht="18" customHeight="1" x14ac:dyDescent="0.2">
      <c r="A5" s="32"/>
      <c r="B5" s="33"/>
      <c r="C5" s="34"/>
      <c r="D5" s="34"/>
      <c r="E5" s="34"/>
      <c r="F5" s="34"/>
      <c r="G5" s="35"/>
    </row>
    <row r="6" spans="1:13" ht="24.95" customHeight="1" x14ac:dyDescent="0.2">
      <c r="A6" s="37"/>
      <c r="B6" s="37"/>
      <c r="C6" s="38"/>
      <c r="D6" s="38"/>
      <c r="E6" s="38"/>
      <c r="F6" s="38"/>
      <c r="G6" s="39"/>
    </row>
    <row r="7" spans="1:13" ht="24.95" customHeight="1" x14ac:dyDescent="0.2">
      <c r="A7" s="37"/>
      <c r="B7" s="37"/>
      <c r="C7" s="38"/>
      <c r="D7" s="38"/>
      <c r="E7" s="38"/>
      <c r="F7" s="38"/>
      <c r="G7" s="39"/>
    </row>
    <row r="8" spans="1:13" ht="30.75" customHeight="1" x14ac:dyDescent="0.2">
      <c r="A8" s="37"/>
      <c r="B8" s="37"/>
      <c r="C8" s="38"/>
      <c r="D8" s="38"/>
      <c r="E8" s="38"/>
      <c r="F8" s="38"/>
      <c r="G8" s="39"/>
    </row>
    <row r="9" spans="1:13" ht="15.75" x14ac:dyDescent="0.2">
      <c r="A9" s="37"/>
      <c r="B9" s="37"/>
      <c r="C9" s="38"/>
      <c r="D9" s="38"/>
      <c r="E9" s="38"/>
      <c r="F9" s="38"/>
      <c r="G9" s="39"/>
    </row>
    <row r="10" spans="1:13" ht="24.95" customHeight="1" x14ac:dyDescent="0.2">
      <c r="A10" s="37"/>
      <c r="B10" s="37"/>
      <c r="C10" s="38"/>
      <c r="D10" s="38"/>
      <c r="E10" s="38"/>
      <c r="F10" s="38"/>
      <c r="G10" s="39"/>
    </row>
    <row r="11" spans="1:13" ht="24.95" customHeight="1" x14ac:dyDescent="0.2">
      <c r="A11" s="37"/>
      <c r="B11" s="37"/>
      <c r="C11" s="38"/>
      <c r="D11" s="38"/>
      <c r="E11" s="38"/>
      <c r="F11" s="38"/>
      <c r="G11" s="39"/>
      <c r="I11" s="117"/>
      <c r="J11" s="117"/>
      <c r="K11" s="117"/>
      <c r="L11" s="117"/>
      <c r="M11" s="117"/>
    </row>
    <row r="12" spans="1:13" ht="24.95" customHeight="1" x14ac:dyDescent="0.2">
      <c r="A12" s="37"/>
      <c r="B12" s="37"/>
      <c r="C12" s="38"/>
      <c r="D12" s="38"/>
      <c r="E12" s="38"/>
      <c r="F12" s="38"/>
      <c r="G12" s="39"/>
      <c r="I12" s="117"/>
      <c r="J12" s="117"/>
      <c r="K12" s="117"/>
      <c r="L12" s="117"/>
      <c r="M12" s="117"/>
    </row>
    <row r="13" spans="1:13" s="41" customFormat="1" ht="24.95" customHeight="1" x14ac:dyDescent="0.2">
      <c r="A13" s="37"/>
      <c r="B13" s="37"/>
      <c r="C13" s="38"/>
      <c r="D13" s="38"/>
      <c r="E13" s="38"/>
      <c r="F13" s="38"/>
      <c r="G13" s="40"/>
      <c r="I13" s="117"/>
      <c r="J13" s="117"/>
      <c r="K13" s="117"/>
      <c r="L13" s="117"/>
      <c r="M13" s="117"/>
    </row>
    <row r="14" spans="1:13" ht="24.95" customHeight="1" x14ac:dyDescent="0.2">
      <c r="A14" s="37"/>
      <c r="B14" s="37"/>
      <c r="C14" s="38"/>
      <c r="D14" s="38"/>
      <c r="E14" s="38"/>
      <c r="F14" s="38"/>
      <c r="G14" s="39"/>
      <c r="I14" s="117"/>
      <c r="J14" s="117"/>
      <c r="K14" s="117"/>
      <c r="L14" s="117"/>
      <c r="M14" s="117"/>
    </row>
    <row r="15" spans="1:13" ht="24.95" customHeight="1" x14ac:dyDescent="0.2">
      <c r="A15" s="37"/>
      <c r="B15" s="37"/>
      <c r="C15" s="38"/>
      <c r="D15" s="38"/>
      <c r="E15" s="38"/>
      <c r="F15" s="38"/>
      <c r="G15" s="39"/>
    </row>
    <row r="16" spans="1:13" ht="15.75" x14ac:dyDescent="0.2">
      <c r="A16" s="37"/>
      <c r="B16" s="37"/>
      <c r="C16" s="38"/>
      <c r="D16" s="38"/>
      <c r="E16" s="38"/>
      <c r="F16" s="38"/>
      <c r="G16" s="39"/>
    </row>
    <row r="17" spans="1:7" ht="24.95" customHeight="1" x14ac:dyDescent="0.2">
      <c r="A17" s="37"/>
      <c r="B17" s="37"/>
      <c r="C17" s="38"/>
      <c r="D17" s="38"/>
      <c r="E17" s="38"/>
      <c r="F17" s="38"/>
      <c r="G17" s="39"/>
    </row>
    <row r="18" spans="1:7" ht="24.95" customHeight="1" x14ac:dyDescent="0.2">
      <c r="A18" s="37"/>
      <c r="B18" s="37"/>
      <c r="C18" s="38"/>
      <c r="D18" s="38"/>
      <c r="E18" s="38"/>
      <c r="F18" s="38"/>
      <c r="G18" s="39"/>
    </row>
    <row r="19" spans="1:7" ht="30.75" customHeight="1" x14ac:dyDescent="0.2">
      <c r="A19" s="37"/>
      <c r="B19" s="37"/>
      <c r="C19" s="38"/>
      <c r="D19" s="38"/>
      <c r="E19" s="38"/>
      <c r="F19" s="38"/>
      <c r="G19" s="39"/>
    </row>
    <row r="20" spans="1:7" ht="15" customHeight="1" x14ac:dyDescent="0.2">
      <c r="A20" s="37"/>
      <c r="B20" s="37"/>
      <c r="C20" s="38"/>
      <c r="D20" s="38"/>
      <c r="E20" s="38"/>
      <c r="F20" s="38"/>
      <c r="G20" s="39"/>
    </row>
    <row r="21" spans="1:7" ht="17.100000000000001" customHeight="1" x14ac:dyDescent="0.2">
      <c r="A21" s="118"/>
      <c r="B21" s="118"/>
      <c r="C21" s="118"/>
      <c r="D21" s="118"/>
      <c r="E21" s="118"/>
      <c r="F21" s="118"/>
      <c r="G21" s="39"/>
    </row>
    <row r="22" spans="1:7" ht="16.5" customHeight="1" x14ac:dyDescent="0.2">
      <c r="A22" s="37"/>
      <c r="B22" s="37"/>
      <c r="C22" s="38"/>
      <c r="D22" s="38"/>
      <c r="E22" s="38"/>
      <c r="F22" s="38"/>
      <c r="G22" s="39"/>
    </row>
    <row r="23" spans="1:7" ht="27.75" customHeight="1" x14ac:dyDescent="0.2">
      <c r="A23" s="42"/>
      <c r="B23" s="42"/>
      <c r="C23" s="43"/>
      <c r="D23" s="43"/>
      <c r="E23" s="43"/>
      <c r="F23" s="43"/>
      <c r="G23" s="39"/>
    </row>
    <row r="24" spans="1:7" ht="27.75" customHeight="1" x14ac:dyDescent="0.2">
      <c r="A24" s="42"/>
      <c r="B24" s="42"/>
      <c r="C24" s="43"/>
      <c r="D24" s="43"/>
      <c r="E24" s="43"/>
      <c r="F24" s="43"/>
      <c r="G24" s="39"/>
    </row>
    <row r="25" spans="1:7" ht="27.75" customHeight="1" x14ac:dyDescent="0.2">
      <c r="A25" s="42"/>
      <c r="B25" s="42"/>
      <c r="C25" s="43"/>
      <c r="D25" s="43"/>
      <c r="E25" s="43"/>
      <c r="F25" s="43"/>
      <c r="G25" s="39"/>
    </row>
    <row r="26" spans="1:7" ht="27.75" customHeight="1" x14ac:dyDescent="0.2">
      <c r="A26" s="42"/>
      <c r="B26" s="42"/>
      <c r="C26" s="43"/>
      <c r="D26" s="43"/>
      <c r="E26" s="43"/>
      <c r="F26" s="43"/>
      <c r="G26" s="39"/>
    </row>
    <row r="27" spans="1:7" ht="27.75" customHeight="1" x14ac:dyDescent="0.2">
      <c r="A27" s="42"/>
      <c r="B27" s="42"/>
      <c r="C27" s="43"/>
      <c r="D27" s="43"/>
      <c r="E27" s="43"/>
      <c r="F27" s="43"/>
      <c r="G27" s="39"/>
    </row>
    <row r="28" spans="1:7" ht="27.75" customHeight="1" x14ac:dyDescent="0.2">
      <c r="A28" s="42"/>
      <c r="B28" s="42"/>
      <c r="C28" s="43"/>
      <c r="D28" s="43"/>
      <c r="E28" s="43"/>
      <c r="F28" s="43"/>
      <c r="G28" s="39"/>
    </row>
    <row r="29" spans="1:7" ht="27.75" customHeight="1" x14ac:dyDescent="0.2">
      <c r="A29" s="42"/>
      <c r="B29" s="42"/>
      <c r="C29" s="43"/>
      <c r="D29" s="43"/>
      <c r="E29" s="43"/>
      <c r="F29" s="43"/>
      <c r="G29" s="39"/>
    </row>
    <row r="30" spans="1:7" ht="27.75" customHeight="1" x14ac:dyDescent="0.2">
      <c r="A30" s="42"/>
      <c r="B30" s="42"/>
      <c r="C30" s="43"/>
      <c r="D30" s="43"/>
      <c r="E30" s="43"/>
      <c r="F30" s="43"/>
      <c r="G30" s="39"/>
    </row>
    <row r="31" spans="1:7" ht="27.75" customHeight="1" x14ac:dyDescent="0.2">
      <c r="A31" s="42"/>
      <c r="B31" s="42"/>
      <c r="C31" s="43"/>
      <c r="D31" s="43"/>
      <c r="E31" s="43"/>
      <c r="F31" s="43"/>
      <c r="G31" s="39"/>
    </row>
    <row r="32" spans="1:7" ht="27.75" customHeight="1" x14ac:dyDescent="0.2">
      <c r="A32" s="42"/>
      <c r="B32" s="42"/>
      <c r="C32" s="43"/>
      <c r="D32" s="43"/>
      <c r="E32" s="43"/>
      <c r="F32" s="43"/>
      <c r="G32" s="39"/>
    </row>
    <row r="33" spans="1:7" ht="27.75" customHeight="1" x14ac:dyDescent="0.2">
      <c r="A33" s="42"/>
      <c r="B33" s="42"/>
      <c r="C33" s="43"/>
      <c r="D33" s="43"/>
      <c r="E33" s="43"/>
      <c r="F33" s="43"/>
      <c r="G33" s="39"/>
    </row>
    <row r="34" spans="1:7" ht="27.75" customHeight="1" x14ac:dyDescent="0.2">
      <c r="A34" s="42"/>
      <c r="B34" s="42"/>
      <c r="C34" s="43"/>
      <c r="D34" s="43"/>
      <c r="E34" s="43"/>
      <c r="F34" s="43"/>
      <c r="G34" s="39"/>
    </row>
    <row r="35" spans="1:7" ht="27.75" customHeight="1" x14ac:dyDescent="0.2">
      <c r="A35" s="42"/>
      <c r="B35" s="42"/>
      <c r="C35" s="43"/>
      <c r="D35" s="43"/>
      <c r="E35" s="43"/>
      <c r="F35" s="43"/>
      <c r="G35" s="39"/>
    </row>
    <row r="36" spans="1:7" ht="27.75" customHeight="1" x14ac:dyDescent="0.2">
      <c r="A36" s="42"/>
      <c r="B36" s="42"/>
      <c r="C36" s="43"/>
      <c r="D36" s="43"/>
      <c r="E36" s="43"/>
      <c r="F36" s="43"/>
      <c r="G36" s="39"/>
    </row>
    <row r="37" spans="1:7" ht="27.75" customHeight="1" x14ac:dyDescent="0.2">
      <c r="A37" s="42"/>
      <c r="B37" s="42"/>
      <c r="C37" s="43"/>
      <c r="D37" s="43"/>
      <c r="E37" s="43"/>
      <c r="F37" s="43"/>
      <c r="G37" s="39"/>
    </row>
    <row r="38" spans="1:7" ht="27.75" customHeight="1" x14ac:dyDescent="0.2">
      <c r="A38" s="42"/>
      <c r="B38" s="42"/>
      <c r="C38" s="43"/>
      <c r="D38" s="43"/>
      <c r="E38" s="43"/>
      <c r="F38" s="43"/>
      <c r="G38" s="39"/>
    </row>
    <row r="39" spans="1:7" ht="27.75" customHeight="1" x14ac:dyDescent="0.2">
      <c r="A39" s="42"/>
      <c r="B39" s="42"/>
      <c r="C39" s="43"/>
      <c r="D39" s="43"/>
      <c r="E39" s="43"/>
      <c r="F39" s="43"/>
      <c r="G39" s="39"/>
    </row>
    <row r="40" spans="1:7" ht="14.25" customHeight="1" x14ac:dyDescent="0.2">
      <c r="A40" s="42"/>
      <c r="B40" s="42"/>
      <c r="C40" s="43"/>
      <c r="D40" s="43"/>
      <c r="E40" s="43"/>
      <c r="F40" s="43"/>
      <c r="G40" s="39"/>
    </row>
    <row r="41" spans="1:7" ht="14.25" customHeight="1" x14ac:dyDescent="0.2">
      <c r="A41" s="42"/>
      <c r="B41" s="42"/>
      <c r="C41" s="43"/>
      <c r="D41" s="43"/>
      <c r="E41" s="43"/>
      <c r="F41" s="43"/>
      <c r="G41" s="39"/>
    </row>
    <row r="42" spans="1:7" ht="14.25" customHeight="1" x14ac:dyDescent="0.2">
      <c r="A42" s="44"/>
      <c r="B42" s="44"/>
      <c r="C42" s="45"/>
      <c r="D42" s="45"/>
      <c r="E42" s="45"/>
      <c r="F42" s="45"/>
      <c r="G42" s="39"/>
    </row>
    <row r="43" spans="1:7" x14ac:dyDescent="0.2">
      <c r="G43" s="39"/>
    </row>
    <row r="44" spans="1:7" x14ac:dyDescent="0.2">
      <c r="G44" s="39"/>
    </row>
    <row r="45" spans="1:7" x14ac:dyDescent="0.2">
      <c r="G45" s="39"/>
    </row>
    <row r="46" spans="1:7" ht="59.25" customHeight="1" x14ac:dyDescent="0.2">
      <c r="G46" s="39"/>
    </row>
    <row r="47" spans="1:7" ht="166.5" customHeight="1" x14ac:dyDescent="0.2">
      <c r="G47" s="39"/>
    </row>
    <row r="48" spans="1:7" ht="18" customHeight="1" x14ac:dyDescent="0.2"/>
    <row r="49" ht="18" customHeight="1" x14ac:dyDescent="0.2"/>
    <row r="50" ht="18" customHeight="1" x14ac:dyDescent="0.2"/>
    <row r="51" ht="56.25" customHeight="1" x14ac:dyDescent="0.2"/>
  </sheetData>
  <mergeCells count="2">
    <mergeCell ref="I11:M14"/>
    <mergeCell ref="A21:F21"/>
  </mergeCells>
  <printOptions horizontalCentered="1" verticalCentered="1"/>
  <pageMargins left="0.98425196850393704" right="0.39370078740157483" top="0.39370078740157483" bottom="0.39370078740157483" header="0" footer="0.59055118110236227"/>
  <pageSetup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P11"/>
  <sheetViews>
    <sheetView showGridLines="0" view="pageBreakPreview" zoomScaleNormal="60" zoomScaleSheetLayoutView="100" workbookViewId="0">
      <selection activeCell="I11" sqref="I11:M14"/>
    </sheetView>
  </sheetViews>
  <sheetFormatPr baseColWidth="10" defaultRowHeight="12.75" x14ac:dyDescent="0.2"/>
  <cols>
    <col min="1" max="15" width="8" style="1" customWidth="1"/>
    <col min="16" max="16" width="10.28515625" style="1" customWidth="1"/>
    <col min="17" max="16384" width="11.42578125" style="1"/>
  </cols>
  <sheetData>
    <row r="1" spans="1:16" ht="20.25" customHeight="1" x14ac:dyDescent="0.2">
      <c r="A1" s="119" t="s">
        <v>14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38.25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0" x14ac:dyDescent="0.2">
      <c r="A3" s="120" t="s">
        <v>15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ht="19.5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ht="15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6" ht="16.5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6" ht="59.25" customHeight="1" x14ac:dyDescent="0.2"/>
    <row r="8" spans="1:1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</sheetData>
  <mergeCells count="5">
    <mergeCell ref="A1:P2"/>
    <mergeCell ref="A3:P3"/>
    <mergeCell ref="A4:P4"/>
    <mergeCell ref="A5:P5"/>
    <mergeCell ref="A6:P6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H1976"/>
  <sheetViews>
    <sheetView showGridLines="0" view="pageBreakPreview" topLeftCell="A325" zoomScaleNormal="100" zoomScaleSheetLayoutView="100" workbookViewId="0">
      <selection activeCell="I11" sqref="I11:M14"/>
    </sheetView>
  </sheetViews>
  <sheetFormatPr baseColWidth="10" defaultRowHeight="12.75" x14ac:dyDescent="0.2"/>
  <cols>
    <col min="1" max="1" width="139.5703125" style="15" customWidth="1"/>
    <col min="2" max="2" width="7.7109375" style="20" customWidth="1"/>
    <col min="3" max="3" width="10.5703125" style="5" customWidth="1"/>
    <col min="4" max="16384" width="11.42578125" style="5"/>
  </cols>
  <sheetData>
    <row r="1" spans="1:7" ht="20.100000000000001" customHeight="1" x14ac:dyDescent="0.2">
      <c r="A1" s="6"/>
      <c r="B1" s="7"/>
      <c r="C1" s="4"/>
    </row>
    <row r="2" spans="1:7" ht="20.100000000000001" customHeight="1" x14ac:dyDescent="0.2">
      <c r="A2" s="123"/>
      <c r="B2" s="124"/>
      <c r="C2" s="4"/>
    </row>
    <row r="3" spans="1:7" ht="20.100000000000001" customHeight="1" x14ac:dyDescent="0.2">
      <c r="A3" s="8"/>
      <c r="B3" s="9"/>
      <c r="C3" s="4"/>
    </row>
    <row r="4" spans="1:7" ht="20.100000000000001" customHeight="1" x14ac:dyDescent="0.2">
      <c r="A4" s="17"/>
      <c r="B4" s="16"/>
      <c r="C4" s="22"/>
      <c r="D4" s="19"/>
    </row>
    <row r="5" spans="1:7" s="13" customFormat="1" ht="20.100000000000001" customHeight="1" x14ac:dyDescent="0.25">
      <c r="A5" s="47" t="s">
        <v>0</v>
      </c>
      <c r="B5" s="11"/>
      <c r="C5" s="12"/>
      <c r="D5" s="18"/>
    </row>
    <row r="6" spans="1:7" s="13" customFormat="1" ht="15" customHeight="1" x14ac:dyDescent="0.25">
      <c r="A6" s="10" t="s">
        <v>1</v>
      </c>
      <c r="B6" s="11"/>
      <c r="C6" s="12"/>
      <c r="D6" s="18"/>
      <c r="E6" s="14"/>
    </row>
    <row r="7" spans="1:7" s="66" customFormat="1" ht="20.100000000000001" customHeight="1" x14ac:dyDescent="0.25">
      <c r="A7" s="48" t="s">
        <v>13</v>
      </c>
      <c r="B7" s="88" t="s">
        <v>3</v>
      </c>
      <c r="C7" s="65"/>
    </row>
    <row r="8" spans="1:7" s="71" customFormat="1" ht="18" customHeight="1" x14ac:dyDescent="0.25">
      <c r="A8" s="65"/>
      <c r="B8" s="70"/>
    </row>
    <row r="9" spans="1:7" s="66" customFormat="1" ht="18" customHeight="1" x14ac:dyDescent="0.25">
      <c r="A9" s="86" t="str">
        <f>CONCATENATE('[1]SITUA. GEO.'!$A$1, '[1]SITUA. GEO.'!$A$2)</f>
        <v>Situación geográfica del Estado por principales características 2014</v>
      </c>
      <c r="B9" s="87">
        <v>15</v>
      </c>
      <c r="C9" s="64"/>
    </row>
    <row r="10" spans="1:7" s="66" customFormat="1" ht="18" customHeight="1" x14ac:dyDescent="0.25">
      <c r="A10" s="49" t="str">
        <f>CONCATENATE('[1]DIV. MUN.CORD GEOG'!$A$1, '[1]DIV. MUN.CORD GEOG'!$A$2)</f>
        <v>División municipal, coordenadas geográficas y altitud de las cabeceras municipales 2014</v>
      </c>
      <c r="B10" s="52">
        <v>16</v>
      </c>
      <c r="C10" s="64"/>
    </row>
    <row r="11" spans="1:7" s="66" customFormat="1" ht="18" customHeight="1" x14ac:dyDescent="0.25">
      <c r="A11" s="86" t="str">
        <f>CONCATENATE('[1]POB. TOTAL'!$A$1,'[1]POB. TOTAL'!$A$2,'[1]POB. TOTAL'!$A$3)</f>
        <v>Proyección de la población total, densidad de la población por kilómetro cuadrado y extensión territorial según municipio 2014</v>
      </c>
      <c r="B11" s="87">
        <v>17</v>
      </c>
      <c r="C11" s="62"/>
      <c r="D11" s="62"/>
      <c r="E11" s="62"/>
      <c r="F11" s="62"/>
      <c r="G11" s="62"/>
    </row>
    <row r="12" spans="1:7" s="66" customFormat="1" ht="18" customHeight="1" x14ac:dyDescent="0.25">
      <c r="A12" s="49" t="str">
        <f>CONCATENATE('[1]POB. x SEXO y GRUPOS EDAD 1'!$A$1,'[1]POB. x SEXO y GRUPOS EDAD 1'!$A$2)</f>
        <v>Proyección de población total por municipio según sexo y grandes grupos de edad 2014</v>
      </c>
      <c r="B12" s="52">
        <v>18</v>
      </c>
      <c r="C12" s="64"/>
      <c r="D12" s="62"/>
    </row>
    <row r="13" spans="1:7" s="66" customFormat="1" ht="18" customHeight="1" x14ac:dyDescent="0.25">
      <c r="A13" s="86" t="str">
        <f>CONCATENATE([1]DEFUNCIONESxCAUSA!$A$1,[1]DEFUNCIONESxCAUSA!$A$2)</f>
        <v>Defunciones registradas según principales causas de muerte por municipio 2014</v>
      </c>
      <c r="B13" s="87">
        <v>19</v>
      </c>
      <c r="C13" s="64"/>
      <c r="D13" s="62"/>
    </row>
    <row r="14" spans="1:7" s="66" customFormat="1" ht="18" customHeight="1" x14ac:dyDescent="0.25">
      <c r="A14" s="49" t="str">
        <f>CONCATENATE([1]DEFUNCIONESxSEXO!$A$1,[1]DEFUNCIONESxSEXO!$A$2)</f>
        <v>Defunciones de hombres y mujeres por municipio 2014</v>
      </c>
      <c r="B14" s="52">
        <v>20</v>
      </c>
      <c r="C14" s="64"/>
      <c r="D14" s="62"/>
    </row>
    <row r="15" spans="1:7" s="66" customFormat="1" ht="18" customHeight="1" x14ac:dyDescent="0.25">
      <c r="A15" s="86" t="str">
        <f>CONCATENATE([1]NACIMIENTOS!$A$1,[1]NACIMIENTOS!$A$2)</f>
        <v>Nacimientos de hombres y mujeres por municipio 2014</v>
      </c>
      <c r="B15" s="87">
        <v>21</v>
      </c>
      <c r="C15" s="64"/>
      <c r="D15" s="62"/>
    </row>
    <row r="16" spans="1:7" s="66" customFormat="1" ht="18" customHeight="1" x14ac:dyDescent="0.25">
      <c r="A16" s="49" t="str">
        <f>CONCATENATE('[1]PRECIPITACIÓN TOT MEN 2006-2014'!$A$1,'[1]PRECIPITACIÓN TOT MEN 2006-2014'!$A$2)</f>
        <v xml:space="preserve">Precipitación pluvial total  anual 2006-2014 </v>
      </c>
      <c r="B16" s="52">
        <v>22</v>
      </c>
      <c r="C16" s="64"/>
      <c r="D16" s="62"/>
    </row>
    <row r="17" spans="1:8" s="66" customFormat="1" ht="18" customHeight="1" x14ac:dyDescent="0.25">
      <c r="A17" s="86" t="str">
        <f>CONCATENATE('[1]PRECIPITACIÓN TOTAL MEN'!$A$1,'[1]PRECIPITACIÓN TOTAL MEN'!$A$2)</f>
        <v>Precipitación pluvial total mensual y anual 2014</v>
      </c>
      <c r="B17" s="87">
        <v>23</v>
      </c>
      <c r="C17" s="64"/>
      <c r="D17" s="62"/>
    </row>
    <row r="18" spans="1:8" s="66" customFormat="1" ht="18" customHeight="1" x14ac:dyDescent="0.25">
      <c r="A18" s="49" t="str">
        <f>CONCATENATE('[1]ESTAC METEOROL'!$A$1, '[1]ESTAC METEOROL'!$A$2)</f>
        <v>Estaciones meteorológicas 2014</v>
      </c>
      <c r="B18" s="52">
        <v>24</v>
      </c>
      <c r="C18" s="64"/>
      <c r="D18" s="62"/>
    </row>
    <row r="19" spans="1:8" s="66" customFormat="1" ht="18" customHeight="1" x14ac:dyDescent="0.25">
      <c r="A19" s="86" t="str">
        <f>CONCATENATE('[1]TEMP MEDIA MENS'!$A$1, '[1]TEMP MEDIA MENS'!$A$2)</f>
        <v>Temperatura media mensual y anual 2014</v>
      </c>
      <c r="B19" s="87">
        <v>25</v>
      </c>
      <c r="C19" s="64"/>
      <c r="D19" s="62"/>
    </row>
    <row r="20" spans="1:8" s="66" customFormat="1" ht="18" customHeight="1" x14ac:dyDescent="0.25">
      <c r="A20" s="49" t="str">
        <f>CONCATENATE('[1]TEMP EXTR MEN'!$A$1,'[1]TEMP EXTR MEN'!$A$2)</f>
        <v>Temperatura extrema en el mes 2014</v>
      </c>
      <c r="B20" s="52">
        <v>26</v>
      </c>
      <c r="C20" s="64"/>
      <c r="D20" s="62"/>
    </row>
    <row r="21" spans="1:8" s="66" customFormat="1" ht="18" customHeight="1" x14ac:dyDescent="0.25">
      <c r="A21" s="49"/>
      <c r="B21" s="52"/>
      <c r="C21" s="64"/>
      <c r="D21" s="62"/>
    </row>
    <row r="22" spans="1:8" s="66" customFormat="1" ht="18" customHeight="1" x14ac:dyDescent="0.25">
      <c r="A22" s="49"/>
      <c r="B22" s="52"/>
      <c r="C22" s="64"/>
      <c r="D22" s="62"/>
    </row>
    <row r="23" spans="1:8" s="69" customFormat="1" ht="20.100000000000001" customHeight="1" x14ac:dyDescent="0.25">
      <c r="A23" s="48" t="s">
        <v>2</v>
      </c>
      <c r="B23" s="82"/>
      <c r="C23" s="83"/>
      <c r="D23" s="84"/>
    </row>
    <row r="24" spans="1:8" s="69" customFormat="1" ht="20.100000000000001" customHeight="1" x14ac:dyDescent="0.25">
      <c r="A24" s="48" t="s">
        <v>8</v>
      </c>
      <c r="B24" s="48"/>
      <c r="C24" s="83"/>
      <c r="D24" s="84"/>
    </row>
    <row r="25" spans="1:8" s="66" customFormat="1" ht="18" customHeight="1" x14ac:dyDescent="0.25">
      <c r="A25" s="49"/>
      <c r="B25" s="52"/>
      <c r="C25" s="64"/>
      <c r="D25" s="62"/>
    </row>
    <row r="26" spans="1:8" s="66" customFormat="1" ht="18" customHeight="1" x14ac:dyDescent="0.25">
      <c r="A26" s="89" t="str">
        <f>CONCATENATE('[2]FUERZA OPERATIVA'!$A$1, '[2]FUERZA OPERATIVA'!$A$2)</f>
        <v>Estado de fuerza operativa por región 2012, 2013 Y 2014</v>
      </c>
      <c r="B26" s="68">
        <v>30</v>
      </c>
      <c r="C26" s="64"/>
      <c r="D26" s="62"/>
    </row>
    <row r="27" spans="1:8" s="66" customFormat="1" ht="18" customHeight="1" x14ac:dyDescent="0.25">
      <c r="A27" s="49" t="str">
        <f>CONCATENATE('[2]VEHÍCULOS DE FUERZA OPERATIVA'!$A$1, '[2]VEHÍCULOS DE FUERZA OPERATIVA'!$A$2)</f>
        <v>Vehículos de fuerza operativa 2012, 2013 Y 2014</v>
      </c>
      <c r="B27" s="52">
        <v>31</v>
      </c>
      <c r="C27" s="64"/>
      <c r="D27" s="62"/>
    </row>
    <row r="28" spans="1:8" s="66" customFormat="1" ht="18" customHeight="1" x14ac:dyDescent="0.25">
      <c r="A28" s="89" t="str">
        <f>CONCATENATE('[2]RESULTADOS OPERATIVOS'!$A$1, '[2]RESULTADOS OPERATIVOS'!$A$2)</f>
        <v>Resultados de las acciones operativas realizadas para disminuir la incidencia delictiva 2012, 2013 Y 2014</v>
      </c>
      <c r="B28" s="68">
        <v>32</v>
      </c>
      <c r="C28" s="64"/>
      <c r="D28" s="62"/>
    </row>
    <row r="29" spans="1:8" s="66" customFormat="1" ht="18" customHeight="1" x14ac:dyDescent="0.25">
      <c r="A29" s="49" t="str">
        <f>CONCATENATE('[2]PROPORCIÓN DE INC. DELICTIVA'!$A$1, '[2]PROPORCIÓN DE INC. DELICTIVA'!$A$2)</f>
        <v>Proporción de la Incidencia delictiva por población 2012, 2013 Y 2014</v>
      </c>
      <c r="B29" s="52">
        <v>34</v>
      </c>
      <c r="C29" s="64"/>
      <c r="D29" s="62"/>
    </row>
    <row r="30" spans="1:8" s="66" customFormat="1" ht="18" customHeight="1" x14ac:dyDescent="0.25">
      <c r="A30" s="89" t="str">
        <f>CONCATENATE([2]PERSONAL!$A$1, [2]PERSONAL!$A$2)</f>
        <v>Personal operativo capacitado por género 2013 y 2014</v>
      </c>
      <c r="B30" s="68">
        <v>35</v>
      </c>
      <c r="C30" s="64"/>
      <c r="D30" s="62"/>
    </row>
    <row r="31" spans="1:8" s="66" customFormat="1" ht="18" customHeight="1" x14ac:dyDescent="0.25">
      <c r="A31" s="49" t="str">
        <f>CONCATENATE('[2]COMUNIDAD SEGURA'!$A$1,'[2]COMUNIDAD SEGURA'!$A$2)</f>
        <v>Resultados del Programa "Comunidad Segura" 2012, 2013 y 2014</v>
      </c>
      <c r="B31" s="52">
        <v>36</v>
      </c>
      <c r="C31" s="64"/>
      <c r="D31" s="62"/>
    </row>
    <row r="32" spans="1:8" s="66" customFormat="1" ht="18" customHeight="1" x14ac:dyDescent="0.25">
      <c r="A32" s="89" t="str">
        <f>CONCATENATE('[2]ESCUELA SEGURA'!$A$1, '[2]ESCUELA SEGURA'!$A$2)</f>
        <v>Resultados del Programa "Escuela Segura"  2012, 2013 y 2014</v>
      </c>
      <c r="B32" s="68">
        <v>37</v>
      </c>
      <c r="C32" s="63"/>
      <c r="D32" s="62"/>
      <c r="E32" s="63"/>
      <c r="F32" s="63"/>
      <c r="G32" s="63"/>
      <c r="H32" s="63"/>
    </row>
    <row r="33" spans="1:3" s="66" customFormat="1" ht="18" customHeight="1" x14ac:dyDescent="0.25">
      <c r="A33" s="49" t="str">
        <f>CONCATENATE('[2]UNI SEGURA'!$A$1, '[2]UNI SEGURA'!$A$2)</f>
        <v xml:space="preserve">Resultados del Programa "Universidad Segura" 2012, 2013 y 2014 </v>
      </c>
      <c r="B33" s="52">
        <v>38</v>
      </c>
      <c r="C33" s="64"/>
    </row>
    <row r="34" spans="1:3" s="66" customFormat="1" ht="18" customHeight="1" x14ac:dyDescent="0.25">
      <c r="A34" s="89" t="str">
        <f>CONCATENATE('[2]LLAMADAS SERVICIO'!$A$1, '[2]LLAMADAS SERVICIO'!$A$2)</f>
        <v xml:space="preserve">Atención de llamadas de emergencia 066 por tipo de servicio  2006-2014 </v>
      </c>
      <c r="B34" s="68">
        <v>39</v>
      </c>
      <c r="C34" s="64"/>
    </row>
    <row r="35" spans="1:3" s="66" customFormat="1" ht="18" customHeight="1" x14ac:dyDescent="0.25">
      <c r="A35" s="49" t="str">
        <f>CONCATENATE('[2]EMP. SEG. PRIVADA'!$A$1, '[2]EMP. SEG. PRIVADA'!$A$2)</f>
        <v xml:space="preserve">Registro Nacional de Personal de Seguridad Pública  2012, 2013 y 2014 </v>
      </c>
      <c r="B35" s="52">
        <v>40</v>
      </c>
      <c r="C35" s="64"/>
    </row>
    <row r="36" spans="1:3" s="66" customFormat="1" ht="18" customHeight="1" x14ac:dyDescent="0.25">
      <c r="A36" s="89" t="str">
        <f>CONCATENATE('[2]EMP. SEG. PRIVADA'!$A$16,'[2]EMP. SEG. PRIVADA'!$A$17,'[2]EMP. SEG. PRIVADA'!$A$18)</f>
        <v>Empresas con autorización de seguridad privada establecidas en la entidad  2009-2014</v>
      </c>
      <c r="B36" s="68">
        <v>40</v>
      </c>
      <c r="C36" s="64"/>
    </row>
    <row r="37" spans="1:3" s="66" customFormat="1" ht="18" customHeight="1" x14ac:dyDescent="0.25">
      <c r="A37" s="49" t="str">
        <f>CONCATENATE('[2]EMP. REGIÓN'!$A$1, '[2]EMP. REGIÓN'!$A$2, '[2]EMP. REGIÓN'!$A$3)</f>
        <v>Distribución de las empresas de seguridad privada  establecidos en la entidad, por región operativa  2006-2014</v>
      </c>
      <c r="B37" s="52">
        <v>41</v>
      </c>
      <c r="C37" s="64"/>
    </row>
    <row r="38" spans="1:3" s="66" customFormat="1" ht="18" customHeight="1" x14ac:dyDescent="0.25">
      <c r="A38" s="89" t="str">
        <f>CONCATENATE('[2]SUP. EMP.'!$A$1,'[2]SUP. EMP.'!$A$2)</f>
        <v xml:space="preserve">Personal de Seguridad Privada registrados 2016-2014 </v>
      </c>
      <c r="B38" s="68">
        <v>42</v>
      </c>
      <c r="C38" s="64"/>
    </row>
    <row r="39" spans="1:3" s="66" customFormat="1" ht="18" customHeight="1" x14ac:dyDescent="0.25">
      <c r="A39" s="49" t="str">
        <f>CONCATENATE('[2]SUP. EMP.'!$A$13, '[2]SUP. EMP.'!$A$14, '[2]SUP. EMP.'!$A$15, '[2]SUP. EMP.'!$A$16)</f>
        <v>Número de empresas con seguridad, protección  y vigilancia brindados por la Policía Industrial,  Bancaria y Auxiliar  2012, 2013 Y 2014</v>
      </c>
      <c r="B39" s="52">
        <v>42</v>
      </c>
      <c r="C39" s="64"/>
    </row>
    <row r="40" spans="1:3" s="66" customFormat="1" ht="18" customHeight="1" x14ac:dyDescent="0.25">
      <c r="A40" s="89" t="str">
        <f>CONCATENATE('[2]SERVICIO PIBA'!$A$1, '[2]SERVICIO PIBA'!$A$2, '[2]SERVICIO PIBA'!$A$3)</f>
        <v>Número de servicios de la Policía Industrial, Bancaria  y Auxiliar instalados por municipio  2012, 2013 y 2014</v>
      </c>
      <c r="B40" s="68">
        <v>43</v>
      </c>
      <c r="C40" s="64"/>
    </row>
    <row r="41" spans="1:3" s="66" customFormat="1" ht="18" customHeight="1" x14ac:dyDescent="0.25">
      <c r="A41" s="49" t="str">
        <f>CONCATENATE('[2]INV. PÚB.'!$A$1,'[2]INV. PÚB.'!$A$2)</f>
        <v>Inversión pública en seguridad  2009-2014</v>
      </c>
      <c r="B41" s="52">
        <v>44</v>
      </c>
      <c r="C41" s="64"/>
    </row>
    <row r="42" spans="1:3" s="66" customFormat="1" ht="18" customHeight="1" x14ac:dyDescent="0.25">
      <c r="A42" s="89" t="str">
        <f>CONCATENATE('[2]COMPARECENCIA SESP'!$A$1, '[2]COMPARECENCIA SESP'!$A$2)</f>
        <v>Comparecencias jurídicas de la Secretaría de Seguridad Pública de Morelos  2012, 2013 y 2014</v>
      </c>
      <c r="B42" s="68">
        <v>45</v>
      </c>
      <c r="C42" s="64"/>
    </row>
    <row r="43" spans="1:3" s="66" customFormat="1" ht="18" customHeight="1" x14ac:dyDescent="0.25">
      <c r="A43" s="49" t="str">
        <f>CONCATENATE('[2]Inc.deli. x  Mpio 2014'!$A$1, '[2]Inc.deli. x  Mpio 2014'!$A$2)</f>
        <v>Presuntos delitos denunciados por municipio de ocurrencia  2014</v>
      </c>
      <c r="B43" s="52">
        <v>46</v>
      </c>
      <c r="C43" s="64"/>
    </row>
    <row r="44" spans="1:3" s="66" customFormat="1" ht="18" customHeight="1" x14ac:dyDescent="0.25">
      <c r="A44" s="89" t="str">
        <f>CONCATENATE('[2]5 Delitos Nacionales 2014'!$A$1, '[2]5 Delitos Nacionales 2014'!$A$2)</f>
        <v>Delitos nacionales por municipio de ocurrencia 2014</v>
      </c>
      <c r="B44" s="68">
        <v>48</v>
      </c>
      <c r="C44" s="64"/>
    </row>
    <row r="45" spans="1:3" s="66" customFormat="1" ht="18" customHeight="1" x14ac:dyDescent="0.25">
      <c r="A45" s="49" t="str">
        <f>CONCATENATE('[2]Averig. Previas 2006-2014'!$A$1, '[2]Averig. Previas 2006-2014'!$A$2)</f>
        <v>Averiguaciones previas registradas por zona 2012, 2013 y 2014</v>
      </c>
      <c r="B45" s="52">
        <v>49</v>
      </c>
      <c r="C45" s="64"/>
    </row>
    <row r="46" spans="1:3" s="66" customFormat="1" ht="18" customHeight="1" x14ac:dyDescent="0.25">
      <c r="A46" s="89" t="str">
        <f>CONCATENATE('[2]Delinc. x zona 2006-2014 PM'!$A$1,'[2]Delinc. x zona 2006-2014 PM'!$A$2)</f>
        <v>Acciones de combate frontal a la delincuencia de la Policía Ministerial por zona 2012, 2013 y 2014</v>
      </c>
      <c r="B46" s="68">
        <v>50</v>
      </c>
      <c r="C46" s="64"/>
    </row>
    <row r="47" spans="1:3" s="66" customFormat="1" ht="18" customHeight="1" x14ac:dyDescent="0.25">
      <c r="A47" s="49" t="str">
        <f>CONCATENATE('[2]Delinc. x zona 2012-2014'!$A$1,'[2]Delinc. x zona 2012-2014'!$A$2,'[2]Delinc. x zona 2012-2014'!$A$3)</f>
        <v xml:space="preserve">Acciones de combate frontal a la delincuencia del Sistema Inquisitorio (escrito o tradicional) por zona 2012, 2013 y 2014 </v>
      </c>
      <c r="B47" s="52">
        <v>51</v>
      </c>
      <c r="C47" s="64"/>
    </row>
    <row r="48" spans="1:3" s="66" customFormat="1" ht="18" customHeight="1" x14ac:dyDescent="0.25">
      <c r="A48" s="89" t="str">
        <f>CONCATENATE('[2]Acciones del SAAdversarial'!$A$1,'[2]Acciones del SAAdversarial'!$A$2)</f>
        <v>Acciones del Sistema Acusatorio Adversarial (oral) 2012, 2013 y 2014</v>
      </c>
      <c r="B48" s="68">
        <v>52</v>
      </c>
      <c r="C48" s="64"/>
    </row>
    <row r="49" spans="1:3" s="66" customFormat="1" ht="18" customHeight="1" x14ac:dyDescent="0.25">
      <c r="A49" s="49" t="str">
        <f>CONCATENATE('[2]Población y personal'!$A$1,'[2]Población y personal'!$A$2,'[2]Población y personal'!$A$3)</f>
        <v>Población interna, personal operativo y vehículos en los Centros Penitenciarios en el Estado 2012, 2013 y 2014</v>
      </c>
      <c r="B49" s="52">
        <v>53</v>
      </c>
      <c r="C49" s="64"/>
    </row>
    <row r="50" spans="1:3" s="66" customFormat="1" ht="18" customHeight="1" x14ac:dyDescent="0.25">
      <c r="A50" s="49"/>
      <c r="B50" s="52"/>
      <c r="C50" s="64"/>
    </row>
    <row r="51" spans="1:3" s="71" customFormat="1" ht="18" customHeight="1" x14ac:dyDescent="0.25">
      <c r="A51" s="49"/>
      <c r="B51" s="72"/>
      <c r="C51" s="12"/>
    </row>
    <row r="52" spans="1:3" s="69" customFormat="1" ht="20.100000000000001" customHeight="1" x14ac:dyDescent="0.25">
      <c r="A52" s="48" t="s">
        <v>4</v>
      </c>
      <c r="B52" s="85"/>
      <c r="C52" s="83"/>
    </row>
    <row r="53" spans="1:3" s="69" customFormat="1" ht="20.100000000000001" customHeight="1" x14ac:dyDescent="0.25">
      <c r="A53" s="48" t="s">
        <v>9</v>
      </c>
      <c r="B53" s="48"/>
      <c r="C53" s="83"/>
    </row>
    <row r="54" spans="1:3" s="71" customFormat="1" ht="18" customHeight="1" x14ac:dyDescent="0.25">
      <c r="A54" s="67"/>
      <c r="B54" s="73"/>
      <c r="C54" s="12"/>
    </row>
    <row r="55" spans="1:3" s="66" customFormat="1" ht="18" customHeight="1" x14ac:dyDescent="0.25">
      <c r="A55" s="89" t="str">
        <f>CONCATENATE('[3]Programas-Inversión'!$A$1, '[3]Programas-Inversión'!$A$2)</f>
        <v>Inversión de los Programas de Desarrollo Social 2013 y 2014</v>
      </c>
      <c r="B55" s="68">
        <v>55</v>
      </c>
      <c r="C55" s="64"/>
    </row>
    <row r="56" spans="1:3" s="66" customFormat="1" ht="18" customHeight="1" x14ac:dyDescent="0.25">
      <c r="A56" s="49" t="str">
        <f>CONCATENATE('[3]Programas-Beneficiarios'!$A$1, '[3]Programas-Beneficiarios'!$A$2)</f>
        <v>Beneficiarios por sexo de los Programas de Desarrollo Social 2013-2014</v>
      </c>
      <c r="B56" s="52">
        <v>56</v>
      </c>
      <c r="C56" s="64"/>
    </row>
    <row r="57" spans="1:3" s="66" customFormat="1" ht="18" customHeight="1" x14ac:dyDescent="0.25">
      <c r="A57" s="89" t="str">
        <f>CONCATENATE('[3]Programas de Desarrollo Social '!$A$1, '[3]Programas de Desarrollo Social '!$A$2)</f>
        <v>Programas de Desarrollo Social 2014</v>
      </c>
      <c r="B57" s="68">
        <v>57</v>
      </c>
      <c r="C57" s="64"/>
    </row>
    <row r="58" spans="1:3" s="66" customFormat="1" ht="18" customHeight="1" x14ac:dyDescent="0.25">
      <c r="A58" s="49" t="str">
        <f>CONCATENATE([3]PET!$A$1,[3]PET!$A$2)</f>
        <v>Resumen por municipio Programa de Empleo Temporal 2014</v>
      </c>
      <c r="B58" s="52">
        <v>59</v>
      </c>
      <c r="C58" s="64"/>
    </row>
    <row r="59" spans="1:3" s="66" customFormat="1" ht="18" customHeight="1" x14ac:dyDescent="0.25">
      <c r="A59" s="90" t="str">
        <f>CONCATENATE([3]PDZP!$A$1,[3]PDZP!$A$2)</f>
        <v>Programa de Desarrollo de Zonas Prioritarias (PDZP) 2014</v>
      </c>
      <c r="B59" s="68">
        <v>60</v>
      </c>
      <c r="C59" s="64"/>
    </row>
    <row r="60" spans="1:3" s="66" customFormat="1" ht="18" customHeight="1" x14ac:dyDescent="0.25">
      <c r="A60" s="51" t="str">
        <f>CONCATENATE([3]PROII!$A$1,[3]PROII!$A$2)</f>
        <v>Resumen por municipio Programa de Infraestructura Indígena 2014</v>
      </c>
      <c r="B60" s="52">
        <v>61</v>
      </c>
      <c r="C60" s="64"/>
    </row>
    <row r="61" spans="1:3" s="66" customFormat="1" ht="18" customHeight="1" x14ac:dyDescent="0.25">
      <c r="A61" s="90" t="str">
        <f>CONCATENATE('[3]DETALLE PROII (1) '!$A$1,'[3]DETALLE PROII (1) '!$A$2,'[3]DETALLE PROII (1) '!$A$3)</f>
        <v>Programa de Infraestructura Básica PROII 2014</v>
      </c>
      <c r="B61" s="68">
        <v>62</v>
      </c>
      <c r="C61" s="64"/>
    </row>
    <row r="62" spans="1:3" s="66" customFormat="1" ht="18" customHeight="1" x14ac:dyDescent="0.25">
      <c r="A62" s="59" t="str">
        <f>CONCATENATE([3]Indígenas!$A$1,[3]Indígenas!$A$2,[3]Indígenas!$A$3)</f>
        <v>Resumen por municipio Proyectos Productivos de Servicios y Culturales para la Comunidad Indígena de Tetelcingo y Asentamientos Indígenas en el Municipio de Cuautla 2014</v>
      </c>
      <c r="B62" s="52">
        <v>67</v>
      </c>
      <c r="C62" s="64"/>
    </row>
    <row r="63" spans="1:3" s="75" customFormat="1" ht="18" customHeight="1" x14ac:dyDescent="0.25">
      <c r="A63" s="91" t="str">
        <f>CONCATENATE('[3]indigenas detalle'!$A$1,'[3]indigenas detalle'!$A$2,'[3]indigenas detalle'!$A$3)</f>
        <v>Proyectos Productivos de Servicios y Culturales para la Comunidad Indígena  de Tetelcingo y Asentamientos Indígenas en el Municipio de Cuautla  2014</v>
      </c>
      <c r="B63" s="92">
        <v>68</v>
      </c>
      <c r="C63" s="74"/>
    </row>
    <row r="64" spans="1:3" s="66" customFormat="1" ht="18" customHeight="1" x14ac:dyDescent="0.25">
      <c r="A64" s="51" t="str">
        <f>CONCATENATE([3]PAJA!$A$1,[3]PAJA!$A$2)</f>
        <v>Programa de Atención a Jornaleros Agrícolas 2014</v>
      </c>
      <c r="B64" s="52">
        <v>70</v>
      </c>
      <c r="C64" s="64"/>
    </row>
    <row r="65" spans="1:3" s="66" customFormat="1" ht="18" customHeight="1" x14ac:dyDescent="0.25">
      <c r="A65" s="90" t="str">
        <f>CONCATENATE('[3]3 X 1'!$A$1,'[3]3 X 1'!$A$2)</f>
        <v>Resumen de Programa 3 X 1 para Migrantes 2014</v>
      </c>
      <c r="B65" s="68">
        <v>71</v>
      </c>
      <c r="C65" s="64"/>
    </row>
    <row r="66" spans="1:3" s="66" customFormat="1" ht="18" customHeight="1" x14ac:dyDescent="0.25">
      <c r="A66" s="51" t="str">
        <f>CONCATENATE('[3]3x1 Migrantes detalle'!$A$1,'[3]3x1 Migrantes detalle'!$A$2)</f>
        <v>Programa 3X1 para Migrantes 2014</v>
      </c>
      <c r="B66" s="52">
        <v>72</v>
      </c>
      <c r="C66" s="64"/>
    </row>
    <row r="67" spans="1:3" s="66" customFormat="1" ht="18" customHeight="1" x14ac:dyDescent="0.25">
      <c r="A67" s="93" t="str">
        <f>CONCATENATE('[3]migrantes ESTATAL '!$A$1,'[3]migrantes ESTATAL '!$A$2)</f>
        <v>Programa Estatal de Apoyo al Migrante 2014</v>
      </c>
      <c r="B67" s="68">
        <v>73</v>
      </c>
      <c r="C67" s="64"/>
    </row>
    <row r="68" spans="1:3" s="66" customFormat="1" ht="18" customHeight="1" x14ac:dyDescent="0.25">
      <c r="A68" s="58" t="str">
        <f>CONCATENATE('[3]Migrantes detalle (1)'!$A$1,'[3]Migrantes detalle (1)'!$A$2)</f>
        <v>Programa Estatal de Apoyo al Migrante (detalle) 2014</v>
      </c>
      <c r="B68" s="52">
        <v>74</v>
      </c>
      <c r="C68" s="64"/>
    </row>
    <row r="69" spans="1:3" s="66" customFormat="1" ht="18" customHeight="1" x14ac:dyDescent="0.25">
      <c r="A69" s="90" t="str">
        <f>CONCATENATE('[3] Habitat Acciones'!$A$1,'[3] Habitat Acciones'!$A$2)</f>
        <v>Programa Hábitat Acciones Sociales 2014</v>
      </c>
      <c r="B69" s="68">
        <v>80</v>
      </c>
      <c r="C69" s="64"/>
    </row>
    <row r="70" spans="1:3" s="66" customFormat="1" ht="18" customHeight="1" x14ac:dyDescent="0.25">
      <c r="A70" s="51" t="str">
        <f>CONCATENATE('[3]Habitat detalle (1)'!$A$1,'[3]Habitat detalle (1)'!$A$2)</f>
        <v>Programa Hábitat Acciones Sociales (detalle) 2014</v>
      </c>
      <c r="B70" s="52">
        <v>81</v>
      </c>
      <c r="C70" s="64"/>
    </row>
    <row r="71" spans="1:3" s="66" customFormat="1" ht="18" customHeight="1" x14ac:dyDescent="0.25">
      <c r="A71" s="90" t="str">
        <f>CONCATENATE('[3]Vivienda Digna'!$A$1,'[3]Vivienda Digna'!$A$2)</f>
        <v>Vivienda Digna 2014</v>
      </c>
      <c r="B71" s="68">
        <v>85</v>
      </c>
      <c r="C71" s="64"/>
    </row>
    <row r="72" spans="1:3" s="66" customFormat="1" ht="18" customHeight="1" x14ac:dyDescent="0.25">
      <c r="A72" s="51" t="str">
        <f>CONCATENATE('[3]Vivienda detalle (1)'!$A$1,'[3]Vivienda detalle (1)'!$A$2)</f>
        <v>Programa de Vivienda Digna 2014</v>
      </c>
      <c r="B72" s="52">
        <v>86</v>
      </c>
      <c r="C72" s="64"/>
    </row>
    <row r="73" spans="1:3" s="66" customFormat="1" ht="18" customHeight="1" x14ac:dyDescent="0.25">
      <c r="A73" s="90" t="str">
        <f>CONCATENATE([3]PRONAPRED!$A$1,[3]PRONAPRED!$A$2,[3]PRONAPRED!$A$3)</f>
        <v>Resumen Programa Nacional de Prevención del Delito por municipio 2014</v>
      </c>
      <c r="B73" s="68">
        <v>88</v>
      </c>
      <c r="C73" s="64"/>
    </row>
    <row r="74" spans="1:3" s="66" customFormat="1" ht="18" customHeight="1" x14ac:dyDescent="0.25">
      <c r="A74" s="51" t="str">
        <f>CONCATENATE('[3]PRONAPRED DETALLE'!$A$1,'[3]PRONAPRED DETALLE'!$A$2)</f>
        <v>Programa Nacional de Prevención del Delito 2014</v>
      </c>
      <c r="B74" s="52">
        <v>89</v>
      </c>
      <c r="C74" s="64"/>
    </row>
    <row r="75" spans="1:3" s="66" customFormat="1" ht="18" customHeight="1" x14ac:dyDescent="0.25">
      <c r="A75" s="90" t="str">
        <f>CONCATENATE([3]POP!$A$1,[3]POP!$A$2,[3]POP!$A$3)</f>
        <v>Resumen de Programa de Opciones Productivas por Municipio 2014</v>
      </c>
      <c r="B75" s="68">
        <v>90</v>
      </c>
      <c r="C75" s="64"/>
    </row>
    <row r="76" spans="1:3" s="66" customFormat="1" ht="18" customHeight="1" x14ac:dyDescent="0.25">
      <c r="A76" s="51" t="str">
        <f>CONCATENATE('[3]pop detalle'!$A$1,'[3]pop detalle'!$A$2)</f>
        <v>Programa de Opciones Productivas 2014</v>
      </c>
      <c r="B76" s="52">
        <v>91</v>
      </c>
      <c r="C76" s="64"/>
    </row>
    <row r="77" spans="1:3" s="66" customFormat="1" ht="18" customHeight="1" x14ac:dyDescent="0.25">
      <c r="A77" s="90" t="str">
        <f>CONCATENATE('[3]Coinversión social'!$A$1,'[3]Coinversión social'!$A$2)</f>
        <v>Programa de Coinversión Social 2014</v>
      </c>
      <c r="B77" s="68">
        <v>93</v>
      </c>
      <c r="C77" s="64"/>
    </row>
    <row r="78" spans="1:3" s="66" customFormat="1" ht="18" customHeight="1" x14ac:dyDescent="0.25">
      <c r="A78" s="51" t="str">
        <f>CONCATENATE('[3]Empresas de la mujer morelense'!$A$1,'[3]Empresas de la mujer morelense'!$A$2,'[3]Empresas de la mujer morelense'!$A$3)</f>
        <v>Programa de Apoyo a Proyectos Productivos para Jefas de Familia Empresas de la Mujer Morelense 2014</v>
      </c>
      <c r="B78" s="52">
        <v>94</v>
      </c>
      <c r="C78" s="64"/>
    </row>
    <row r="79" spans="1:3" s="66" customFormat="1" ht="18" customHeight="1" x14ac:dyDescent="0.25">
      <c r="A79" s="90" t="str">
        <f>CONCATENATE('[3]IMJ '!$A$1,'[3]IMJ '!$A$2,'[3]IMJ '!$A$3)</f>
        <v xml:space="preserve">Servicios y apoyos económicos otorgados por el Instituto Morelense de la Juventud 2012, 2013 y 2014 </v>
      </c>
      <c r="B79" s="68">
        <v>95</v>
      </c>
      <c r="C79" s="64"/>
    </row>
    <row r="80" spans="1:3" s="66" customFormat="1" ht="18" customHeight="1" x14ac:dyDescent="0.25">
      <c r="A80" s="51" t="str">
        <f>CONCATENATE('[3]Resumen '!$A$1,'[3]Resumen '!$A$2)</f>
        <v xml:space="preserve">Alumnos, maestros, escuelas y aulas a inicio de cursos por nivel educativo Ciclo escolar 2012/13 al 2014/15 </v>
      </c>
      <c r="B80" s="52">
        <v>97</v>
      </c>
      <c r="C80" s="64"/>
    </row>
    <row r="81" spans="1:3" s="66" customFormat="1" ht="18" customHeight="1" x14ac:dyDescent="0.25">
      <c r="A81" s="90" t="str">
        <f>CONCATENATE('[3]Transferido '!$A$1,'[3]Transferido '!$A$2)</f>
        <v xml:space="preserve">Alumnos, maestros, escuelas y aulas de sostenimiento federal transferido a inicio de cursos por nivel educativo Ciclo escolar 2011/12 al 2014/15 </v>
      </c>
      <c r="B81" s="68">
        <v>98</v>
      </c>
      <c r="C81" s="64"/>
    </row>
    <row r="82" spans="1:3" s="66" customFormat="1" ht="18" customHeight="1" x14ac:dyDescent="0.25">
      <c r="A82" s="51" t="str">
        <f>CONCATENATE('[3]Control federal'!$A$1,'[3]Control federal'!$A$2)</f>
        <v xml:space="preserve">Alumnos, maestros, escuelas y aulas de sostenimiento federal a inicio de cursos por nivel educativo Ciclo escolar 2011/12 al 2014/15 </v>
      </c>
      <c r="B82" s="52">
        <v>99</v>
      </c>
      <c r="C82" s="64"/>
    </row>
    <row r="83" spans="1:3" s="66" customFormat="1" ht="18" customHeight="1" x14ac:dyDescent="0.25">
      <c r="A83" s="90" t="str">
        <f>CONCATENATE('[3]Control estatal '!$A$1,'[3]Control estatal '!$A$2)</f>
        <v xml:space="preserve">Alumnos, maestros, escuelas y aulas de sostenimiento estatal y DIF a inicio de cursos por nivel educativo Ciclo escolar 2011/12 al 2014/15 </v>
      </c>
      <c r="B83" s="68">
        <v>100</v>
      </c>
      <c r="C83" s="64"/>
    </row>
    <row r="84" spans="1:3" s="66" customFormat="1" ht="18" customHeight="1" x14ac:dyDescent="0.25">
      <c r="A84" s="51" t="str">
        <f>CONCATENATE('[3]Control Particular '!$A$1,'[3]Control Particular '!$A$2)</f>
        <v>Alumnos, maestros, escuelas y aulas de sostenimiento particular a inicio de cursos por nivel educativo Ciclo escolar 2011/12 al 2014/15</v>
      </c>
      <c r="B84" s="52">
        <v>101</v>
      </c>
      <c r="C84" s="64"/>
    </row>
    <row r="85" spans="1:3" s="66" customFormat="1" ht="18" customHeight="1" x14ac:dyDescent="0.25">
      <c r="A85" s="90" t="str">
        <f>CONCATENATE('[3]Control Autónomo '!$A$1,'[3]Control Autónomo '!$A$2)</f>
        <v xml:space="preserve">Alumnos, maestros, escuelas y aulas de sostenimiento autónomo y asociación civil a inicio de cursos por nivel educativo Ciclo escolar 2011/12 al 2014/15 </v>
      </c>
      <c r="B85" s="68">
        <v>102</v>
      </c>
      <c r="C85" s="64"/>
    </row>
    <row r="86" spans="1:3" s="66" customFormat="1" ht="18" customHeight="1" x14ac:dyDescent="0.25">
      <c r="A86" s="51" t="str">
        <f>CONCATENATE('[3]Educación inicial'!$A$1,'[3]Educación inicial'!$A$2)</f>
        <v xml:space="preserve">Alumnos, maestros, escuelas y aulas en educación inicial a inicio de cursos por municipio Ciclo escolar 2011/12, 2012/13 2013/14 y 2014/15 </v>
      </c>
      <c r="B86" s="52">
        <v>103</v>
      </c>
      <c r="C86" s="64"/>
    </row>
    <row r="87" spans="1:3" s="66" customFormat="1" ht="18" customHeight="1" x14ac:dyDescent="0.25">
      <c r="A87" s="90" t="str">
        <f>CONCATENATE('[3]Educación especial'!$A$1,'[3]Educación especial'!$A$2)</f>
        <v xml:space="preserve">Alumnos, maestros, escuelas y aulas en educación especial a inicio de cursos por municipio Ciclo escolar 2011/12, 2012/13 213/14 y 2014/15 </v>
      </c>
      <c r="B87" s="68">
        <v>104</v>
      </c>
      <c r="C87" s="64"/>
    </row>
    <row r="88" spans="1:3" s="66" customFormat="1" ht="18" customHeight="1" x14ac:dyDescent="0.25">
      <c r="A88" s="51" t="str">
        <f>CONCATENATE([3]Preescolar!$A$1,[3]Preescolar!$A$2)</f>
        <v>Alumnos, maestros, escuelas y aulas en educación preescolar a inicio de cursos por municipio Ciclo escolar 2011/12, 2012/13  2013/14 y 2014/15</v>
      </c>
      <c r="B88" s="52">
        <v>105</v>
      </c>
      <c r="C88" s="64"/>
    </row>
    <row r="89" spans="1:3" s="66" customFormat="1" ht="18" customHeight="1" x14ac:dyDescent="0.25">
      <c r="A89" s="90" t="str">
        <f>CONCATENATE([3]Primaria!$A$1,[3]Primaria!$A$2)</f>
        <v xml:space="preserve">Alumnos, maestros, escuelas y aulas en educación primaria a inicio de cursos por municipio Ciclo escolar 2011/12, 2012/13 2013/14 y 2014/15 </v>
      </c>
      <c r="B89" s="68">
        <v>106</v>
      </c>
      <c r="C89" s="64"/>
    </row>
    <row r="90" spans="1:3" s="66" customFormat="1" ht="18" customHeight="1" x14ac:dyDescent="0.25">
      <c r="A90" s="51" t="str">
        <f>CONCATENATE([3]Secundaria!$A$1,[3]Secundaria!$A$2)</f>
        <v xml:space="preserve">Alumnos, maestros, escuelas y aulas en educación secundaria a inicio de cursos por municipio Ciclo escolar 2011/12, 2012/13 2013/14  y 2014/15 </v>
      </c>
      <c r="B90" s="52">
        <v>107</v>
      </c>
      <c r="C90" s="64"/>
    </row>
    <row r="91" spans="1:3" s="66" customFormat="1" ht="18" customHeight="1" x14ac:dyDescent="0.25">
      <c r="A91" s="90" t="str">
        <f>CONCATENATE([3]Capacitación!$A$1,[3]Capacitación!$A$2)</f>
        <v xml:space="preserve">Alumnos, maestros, escuelas y aulas en capacitación para el trabajo a inicio de cursos por municipio Ciclo escolar 2011/12, 2012/13 2013/14 y 2014/15 </v>
      </c>
      <c r="B91" s="68">
        <v>108</v>
      </c>
      <c r="C91" s="64"/>
    </row>
    <row r="92" spans="1:3" s="66" customFormat="1" ht="18" customHeight="1" x14ac:dyDescent="0.25">
      <c r="A92" s="51" t="str">
        <f>CONCATENATE('[3]Educación normal'!$A$1,'[3]Educación normal'!$A$2)</f>
        <v xml:space="preserve">Alumnos, maestros, escuelas y aulas en educación normal a inicio de cursos por municipio Ciclo escolar  2011/12, 2012/13 2013/14 y 2014/15 </v>
      </c>
      <c r="B92" s="52">
        <v>109</v>
      </c>
      <c r="C92" s="64"/>
    </row>
    <row r="93" spans="1:3" s="66" customFormat="1" ht="18" customHeight="1" x14ac:dyDescent="0.25">
      <c r="A93" s="90" t="str">
        <f>CONCATENATE('[3]Técnico '!$A$1,'[3]Técnico '!$A$2)</f>
        <v xml:space="preserve">Alumnos, maestros, escuelas y aulas en el nivel profesional medio a inicio de cursos por municipio Ciclo escolar 2011/12, 2012/13 2013/14 y 2014/15 </v>
      </c>
      <c r="B93" s="68">
        <v>110</v>
      </c>
      <c r="C93" s="64"/>
    </row>
    <row r="94" spans="1:3" s="66" customFormat="1" ht="18" customHeight="1" x14ac:dyDescent="0.25">
      <c r="A94" s="51" t="str">
        <f>CONCATENATE('[3]Indicadores  '!$A$1,'[3]Indicadores  '!$A$2)</f>
        <v>Principales indicadores educativos calculados a inicio de cursos Ciclo escolar 2007/08 al 2014/15</v>
      </c>
      <c r="B94" s="52">
        <v>111</v>
      </c>
      <c r="C94" s="64"/>
    </row>
    <row r="95" spans="1:3" s="66" customFormat="1" ht="18" customHeight="1" x14ac:dyDescent="0.25">
      <c r="A95" s="90" t="str">
        <f>CONCATENATE('[3]Indicadores  '!$A$16,'[3]Indicadores  '!$A$17)</f>
        <v xml:space="preserve">Principales indicadores educativos calculados a fin de cursos Ciclo escolar 2007/08 al 2012/13 </v>
      </c>
      <c r="B95" s="68">
        <v>111</v>
      </c>
      <c r="C95" s="64"/>
    </row>
    <row r="96" spans="1:3" s="66" customFormat="1" ht="18" customHeight="1" x14ac:dyDescent="0.25">
      <c r="A96" s="51" t="str">
        <f>CONCATENATE('[3]Rezago primaria'!$A$1,'[3]Rezago primaria'!$A$2)</f>
        <v xml:space="preserve">Rezago escolar en educación primaria a inicio de cursos por municipio Ciclo escolar 2013/2014 y 2014/2015 </v>
      </c>
      <c r="B96" s="52">
        <v>112</v>
      </c>
      <c r="C96" s="64"/>
    </row>
    <row r="97" spans="1:3" s="66" customFormat="1" ht="18" customHeight="1" x14ac:dyDescent="0.25">
      <c r="A97" s="90" t="str">
        <f>CONCATENATE('[3]Rezago secundaria'!$A$1,'[3]Rezago secundaria'!$A$2)</f>
        <v xml:space="preserve">Rezago escolar en educación secundaria a inicio de cursos por municipio Ciclo escolar 2013/2014 y 2014/2015 </v>
      </c>
      <c r="B97" s="68">
        <v>113</v>
      </c>
      <c r="C97" s="64"/>
    </row>
    <row r="98" spans="1:3" s="66" customFormat="1" ht="18" customHeight="1" x14ac:dyDescent="0.25">
      <c r="A98" s="51" t="str">
        <f>CONCATENATE('[3]Absorción primaria'!$A$1,'[3]Absorción primaria'!$A$2)</f>
        <v>Absorción escolar en educación primaria a inicio de cursos por municipio Ciclo escolar 2013/2014 y 2014/2015</v>
      </c>
      <c r="B98" s="52">
        <v>114</v>
      </c>
      <c r="C98" s="64"/>
    </row>
    <row r="99" spans="1:3" s="66" customFormat="1" ht="18" customHeight="1" x14ac:dyDescent="0.25">
      <c r="A99" s="90" t="str">
        <f>CONCATENATE('[3]Absorción secundaria'!$A$1,'[3]Absorción secundaria'!$A$2)</f>
        <v xml:space="preserve">Absorción escolar en educación secundaria a inicio de cursos por municipio Ciclo escolar 2013/2014 y 2014/2015 </v>
      </c>
      <c r="B99" s="68">
        <v>115</v>
      </c>
      <c r="C99" s="64"/>
    </row>
    <row r="100" spans="1:3" s="66" customFormat="1" ht="18" customHeight="1" x14ac:dyDescent="0.25">
      <c r="A100" s="51" t="str">
        <f>CONCATENATE('[3]Aprob. Rep Prim'!$A$1, '[3]Aprob. Rep Prim'!$A$2)</f>
        <v xml:space="preserve">Alumnos aprobados y reprobados en educación primaria a fin de cursos por municipio Ciclo escolar 2012/2013 y 2013/2014 </v>
      </c>
      <c r="B100" s="52">
        <v>116</v>
      </c>
      <c r="C100" s="64"/>
    </row>
    <row r="101" spans="1:3" s="66" customFormat="1" ht="18" customHeight="1" x14ac:dyDescent="0.25">
      <c r="A101" s="90" t="str">
        <f>CONCATENATE('[3]Aprob. Rep Sec'!$A$1,'[3]Aprob. Rep Sec'!$A$2)</f>
        <v xml:space="preserve">Alumnos aprobados y reprobados en educación secundaria a fin de cursos por municipio Ciclo escolar 2012/2013 y 2013/2014 </v>
      </c>
      <c r="B101" s="68">
        <v>117</v>
      </c>
      <c r="C101" s="64"/>
    </row>
    <row r="102" spans="1:3" s="66" customFormat="1" ht="18" customHeight="1" x14ac:dyDescent="0.25">
      <c r="A102" s="51" t="str">
        <f>CONCATENATE('[3]Bachillerato '!$A$1,'[3]Bachillerato '!$A$2)</f>
        <v>Alumnos, maestros, escuelas y aulas en el nivel bachillerato a inicio de cursos por municipio Ciclo escolar 2011/12, 2012/13, 2013/14 y 2014/15</v>
      </c>
      <c r="B102" s="52">
        <v>118</v>
      </c>
      <c r="C102" s="64"/>
    </row>
    <row r="103" spans="1:3" s="66" customFormat="1" ht="18" customHeight="1" x14ac:dyDescent="0.25">
      <c r="A103" s="90" t="str">
        <f>CONCATENATE('[3]Superior '!$A$1,'[3]Superior '!$A$2)</f>
        <v xml:space="preserve">Alumnos, maestros, escuelas y aulas en educación superior a inicio de cursos por municipio Ciclo escolar 2011/12, 2012/13  2013/14 y 2014/15 </v>
      </c>
      <c r="B103" s="68">
        <v>119</v>
      </c>
      <c r="C103" s="64"/>
    </row>
    <row r="104" spans="1:3" s="75" customFormat="1" ht="18" customHeight="1" x14ac:dyDescent="0.25">
      <c r="A104" s="59" t="str">
        <f>CONCATENATE([3]INEEA!$A$1,[3]INEEA!$A$2,[3]INEEA!$A$3)</f>
        <v xml:space="preserve">Población atendida por el Instituto Estatal de Educación para Adultos (INEEA) a inicio y fin de cursos por programa Ciclo escolar  2011/12, 2012/13, 2013/14 y 2014/15 </v>
      </c>
      <c r="B104" s="60">
        <v>120</v>
      </c>
      <c r="C104" s="74"/>
    </row>
    <row r="105" spans="1:3" s="66" customFormat="1" ht="18" customHeight="1" x14ac:dyDescent="0.25">
      <c r="A105" s="90" t="str">
        <f>CONCATENATE([3]CESPA!$A$1,[3]CESPA!$A$2)</f>
        <v xml:space="preserve">Centros de asesoría y gestión de la Coordinación Estatal del Subsistema de Preparatoria Abierta Años 2011 al 2015 </v>
      </c>
      <c r="B105" s="68">
        <v>121</v>
      </c>
      <c r="C105" s="64"/>
    </row>
    <row r="106" spans="1:3" s="66" customFormat="1" ht="18" customHeight="1" x14ac:dyDescent="0.25">
      <c r="A106" s="51" t="str">
        <f>CONCATENATE('[3]Pob. Escolar COBAEM  '!$A$1,'[3]Pob. Escolar COBAEM  '!$A$2)</f>
        <v xml:space="preserve">Población escolar del Colegio de Bachilleres del Estado de Morelos a inicio y fin de cursos Ciclo escolar 2011/12, 2012/13, 2013/14 y 2014/15 </v>
      </c>
      <c r="B106" s="52">
        <v>122</v>
      </c>
      <c r="C106" s="64"/>
    </row>
    <row r="107" spans="1:3" s="66" customFormat="1" ht="18" customHeight="1" x14ac:dyDescent="0.25">
      <c r="A107" s="90" t="str">
        <f>CONCATENATE('[3]Eficiencia Term COBAEM'!$A$1,'[3]Eficiencia Term COBAEM'!$A$2)</f>
        <v xml:space="preserve">Eficiencia terminal del Colegio de Bachilleres del Estado de Morelos Generación 2010/2013 y 2011/14 </v>
      </c>
      <c r="B107" s="68">
        <v>123</v>
      </c>
      <c r="C107" s="64"/>
    </row>
    <row r="108" spans="1:3" s="66" customFormat="1" ht="18" customHeight="1" x14ac:dyDescent="0.25">
      <c r="A108" s="51" t="str">
        <f>CONCATENATE('[3]Deserción COBAEM'!$A$1,'[3]Deserción COBAEM'!$A$2)</f>
        <v xml:space="preserve">Deserción del Colegio de Bachilleres del Estado de Morelos Generación 2012/2013, 2013/2014 y 2014/15 </v>
      </c>
      <c r="B108" s="52">
        <v>124</v>
      </c>
      <c r="C108" s="64"/>
    </row>
    <row r="109" spans="1:3" s="66" customFormat="1" ht="18" customHeight="1" x14ac:dyDescent="0.25">
      <c r="A109" s="90" t="str">
        <f>CONCATENATE('[3]Absorción COBAEM'!$A$1,'[3]Absorción COBAEM'!$A$2)</f>
        <v>Absorción del Colegio de Bachilleres del Estado de Morelos Ciclo escolar 2011/12, 2012/13, 2013/2014 y 2014/15</v>
      </c>
      <c r="B109" s="68">
        <v>125</v>
      </c>
      <c r="C109" s="64"/>
    </row>
    <row r="110" spans="1:3" s="66" customFormat="1" ht="18" customHeight="1" x14ac:dyDescent="0.25">
      <c r="A110" s="51" t="str">
        <f>CONCATENATE('[3]Matrícula CECyTE '!$A$1,'[3]Matrícula CECyTE '!$A$2)</f>
        <v xml:space="preserve">Matrícula por plantel CECyTE a inicio y fin de cursos Ciclo escolar 2011/12, 2012/13 , 2013/14 Inicio 2014/15  </v>
      </c>
      <c r="B110" s="52">
        <v>126</v>
      </c>
      <c r="C110" s="64"/>
    </row>
    <row r="111" spans="1:3" s="66" customFormat="1" ht="18" customHeight="1" x14ac:dyDescent="0.25">
      <c r="A111" s="90" t="str">
        <f>CONCATENATE('[3]Eficiencia CECyTE'!$A$1,'[3]Eficiencia CECyTE'!$A$2)</f>
        <v>Eficiencia Terminal por plantel CECyTE Generación 2009/2012 , 2010/2013 y 2011/14</v>
      </c>
      <c r="B111" s="68">
        <v>127</v>
      </c>
      <c r="C111" s="64"/>
    </row>
    <row r="112" spans="1:3" s="66" customFormat="1" ht="18" customHeight="1" x14ac:dyDescent="0.25">
      <c r="A112" s="51" t="str">
        <f>CONCATENATE('[3]Deserción CECyTE'!$A$1,'[3]Deserción CECyTE'!$A$2)</f>
        <v>Deserción por plantel CECyTE Ciclo escolar 2011/12, 2012/13  y 2013/14</v>
      </c>
      <c r="B112" s="52">
        <v>128</v>
      </c>
      <c r="C112" s="64"/>
    </row>
    <row r="113" spans="1:3" s="66" customFormat="1" ht="18" customHeight="1" x14ac:dyDescent="0.25">
      <c r="A113" s="90" t="str">
        <f>CONCATENATE('[3]Cobertura CECyTE'!$A$1,'[3]Cobertura CECyTE'!$A$2)</f>
        <v xml:space="preserve">Cobertura por plantel CECyTE Ciclo escolar 2011/12, 2012/13,  2013/14 y 2014/15 </v>
      </c>
      <c r="B113" s="68">
        <v>129</v>
      </c>
      <c r="C113" s="64"/>
    </row>
    <row r="114" spans="1:3" s="66" customFormat="1" ht="18" customHeight="1" x14ac:dyDescent="0.25">
      <c r="A114" s="51" t="str">
        <f>CONCATENATE('[3]Becas CECyTE '!$A$1,'[3]Becas CECyTE '!$A$2)</f>
        <v xml:space="preserve">Alumnos con beca por plantel CECyTE Ciclo escolar 2011/12, 2012/13, 2013/14 y 2014/15 </v>
      </c>
      <c r="B114" s="52">
        <v>130</v>
      </c>
      <c r="C114" s="64"/>
    </row>
    <row r="115" spans="1:3" s="75" customFormat="1" ht="18" customHeight="1" x14ac:dyDescent="0.25">
      <c r="A115" s="91" t="str">
        <f>CONCATENATE('[3]Pob. Escolar CONALEP'!$A$1,'[3]Pob. Escolar CONALEP'!$A$2,'[3]Pob. Escolar CONALEP'!$A$3)</f>
        <v xml:space="preserve">Población escolar del Colegio de Educación Profesional Técnica del Estado de Morelos a inicio y fin de cursos Ciclo escolar 2011/12, 2012/13 , 2013/14 y 2014/15 Inicio </v>
      </c>
      <c r="B115" s="92">
        <v>131</v>
      </c>
      <c r="C115" s="74"/>
    </row>
    <row r="116" spans="1:3" s="66" customFormat="1" ht="18" customHeight="1" x14ac:dyDescent="0.25">
      <c r="A116" s="51" t="str">
        <f>CONCATENATE('[3]Eficiencia CONALEP'!$A$1,'[3]Eficiencia CONALEP'!$A$2,'[3]Eficiencia CONALEP'!$A$3)</f>
        <v xml:space="preserve">Eficiencia Terminal del Colegio de Educación Profesional Técnica del Estado de Morelos Generación  2008/2011, 2009/2012 ,2010/2013 y 2011/14 </v>
      </c>
      <c r="B116" s="52">
        <v>132</v>
      </c>
      <c r="C116" s="64"/>
    </row>
    <row r="117" spans="1:3" s="66" customFormat="1" ht="18" customHeight="1" x14ac:dyDescent="0.25">
      <c r="A117" s="90" t="str">
        <f>CONCATENATE('[3]Deserción CONALEP'!$A$1,'[3]Deserción CONALEP'!$A$2,'[3]Deserción CONALEP'!$A$3)</f>
        <v xml:space="preserve">Porcentaje de deserción en el Colegio de Educación Profesional Técnica del Estado de Morelos Ciclo escolar 2011/12 , 2012/13 y 2013/14  </v>
      </c>
      <c r="B117" s="68">
        <v>133</v>
      </c>
      <c r="C117" s="64"/>
    </row>
    <row r="118" spans="1:3" s="66" customFormat="1" ht="18" customHeight="1" x14ac:dyDescent="0.25">
      <c r="A118" s="51" t="str">
        <f>CONCATENATE('[3]Cobertura CONALEP'!$A$1,'[3]Cobertura CONALEP'!$A$2,'[3]Cobertura CONALEP'!$A$3)</f>
        <v xml:space="preserve">Cobertura del Colegio de Educación Profesional Técnica del Estado de Morelos a inicio y fin de cursos Ciclo escolar 2011/12, 2012/13, 2013/14 y 2014/15 </v>
      </c>
      <c r="B118" s="52">
        <v>134</v>
      </c>
      <c r="C118" s="64"/>
    </row>
    <row r="119" spans="1:3" s="75" customFormat="1" ht="18" customHeight="1" x14ac:dyDescent="0.25">
      <c r="A119" s="91" t="str">
        <f>CONCATENATE([3]BECAS!$A$1,[3]BECAS!$A$2,[3]BECAS!$A$3)</f>
        <v xml:space="preserve">Alumnos con becas del Colegio de Educación Profesional Técnica del Estado de Morelos Ciclo escolar 2011/12, 2012/13,  2013/14 y 2014/15 </v>
      </c>
      <c r="B119" s="92">
        <v>135</v>
      </c>
      <c r="C119" s="74"/>
    </row>
    <row r="120" spans="1:3" s="75" customFormat="1" ht="18" customHeight="1" x14ac:dyDescent="0.25">
      <c r="A120" s="59" t="str">
        <f>CONCATENATE('[3]UPEMOR MATRÍCULA'!$A$1,'[3]UPEMOR MATRÍCULA'!$A$2,'[3]UPEMOR MATRÍCULA'!$A$3)</f>
        <v>Matrícula de la Universidad Politécnica del Estado de Morelos por ingeniería, licenciaturas y maestrías a inicio y fin de curso Ciclo escolar 2011/12, 2012/13 , 2013/14 y 2014/15 Inicio</v>
      </c>
      <c r="B120" s="60">
        <v>136</v>
      </c>
      <c r="C120" s="74"/>
    </row>
    <row r="121" spans="1:3" s="75" customFormat="1" ht="18" customHeight="1" x14ac:dyDescent="0.25">
      <c r="A121" s="91" t="str">
        <f>CONCATENATE('[3]UPEMOR BECAS'!$A$1,'[3]UPEMOR BECAS'!$A$2)</f>
        <v xml:space="preserve">Becarios de la Universidad Politécnica del Estado de Morelos Ciclo escolar 2011/12, 2012/13,  2013/14 y 2014/15 </v>
      </c>
      <c r="B121" s="92">
        <v>137</v>
      </c>
      <c r="C121" s="74"/>
    </row>
    <row r="122" spans="1:3" s="66" customFormat="1" ht="18" customHeight="1" x14ac:dyDescent="0.25">
      <c r="A122" s="51" t="str">
        <f>CONCATENATE('[3]UPEMOR COBERTURA'!$A$1,'[3]UPEMOR COBERTURA'!$A$2)</f>
        <v xml:space="preserve">Cobertura Universidad Politécnica del Estado de Morelos Ciclo escolar 2011/12, 2012/13 , 2013/14 y 2014/15 </v>
      </c>
      <c r="B122" s="52">
        <v>138</v>
      </c>
      <c r="C122" s="64"/>
    </row>
    <row r="123" spans="1:3" s="66" customFormat="1" ht="18" customHeight="1" x14ac:dyDescent="0.25">
      <c r="A123" s="90" t="str">
        <f>CONCATENATE('[3]UPEMOR EFICIENCIA TERMINAL'!$A$1,'[3]UPEMOR EFICIENCIA TERMINAL'!$A$2)</f>
        <v>Eficiencia Terminal Universidad Politécnica del Estado de Morelos (por generación) Ciclo escolar 2010/11, 2011/12 , 2012/13 y 2013/14</v>
      </c>
      <c r="B123" s="68">
        <v>139</v>
      </c>
      <c r="C123" s="64"/>
    </row>
    <row r="124" spans="1:3" s="66" customFormat="1" ht="18" customHeight="1" x14ac:dyDescent="0.25">
      <c r="A124" s="58" t="str">
        <f>CONCATENATE('[3]UPEMOR DESERCION'!$A$1,'[3]UPEMOR DESERCION'!$A$2)</f>
        <v>Deserción Universidad Politécnica del Estado de Morelos Ciclo escolar 2012/13, 2013/14  y 2014/15</v>
      </c>
      <c r="B124" s="52">
        <v>140</v>
      </c>
      <c r="C124" s="64"/>
    </row>
    <row r="125" spans="1:3" s="75" customFormat="1" ht="18" customHeight="1" x14ac:dyDescent="0.25">
      <c r="A125" s="98" t="str">
        <f>CONCATENATE('[3]UTEZ INDICADORES '!$A$1,'[3]UTEZ INDICADORES '!$A$2,'[3]UTEZ INDICADORES '!$A$3)</f>
        <v xml:space="preserve">Indicadores de la Universidad Tecnológica Emiliano Zapata cobertura, deserción, eficiencia terminal TSU, eficiencia terminal ingeniería Matrícula 2011/12, 2012/13, 2013/14 y 2014/15 </v>
      </c>
      <c r="B125" s="92">
        <v>141</v>
      </c>
      <c r="C125" s="74"/>
    </row>
    <row r="126" spans="1:3" s="66" customFormat="1" ht="18" customHeight="1" x14ac:dyDescent="0.25">
      <c r="A126" s="51" t="str">
        <f>CONCATENATE('[3]UTEZ Becarios'!$A$1,'[3]UTEZ Becarios'!$A$2)</f>
        <v xml:space="preserve">Becarios de la Universidad Tecnológica Emiliano Zapata por programa  Ciclo escolar 2011/12, 2012/13, 2013/14 y 2014/15 por cuatrimestre </v>
      </c>
      <c r="B126" s="52">
        <v>142</v>
      </c>
      <c r="C126" s="64"/>
    </row>
    <row r="127" spans="1:3" s="66" customFormat="1" ht="18" customHeight="1" x14ac:dyDescent="0.25">
      <c r="A127" s="90" t="str">
        <f>CONCATENATE('[3]UTEZ No Becarios'!$A$1,'[3]UTEZ No Becarios'!$A$2)</f>
        <v xml:space="preserve">Becarios de la Universidad Tecnológica Emiliano Zapata Ciclo escolar 2011/12, 2012/13 , 2013/14, 2014/15 por cuatrimestre </v>
      </c>
      <c r="B127" s="68">
        <v>143</v>
      </c>
      <c r="C127" s="64"/>
    </row>
    <row r="128" spans="1:3" s="75" customFormat="1" ht="18" customHeight="1" x14ac:dyDescent="0.25">
      <c r="A128" s="59" t="str">
        <f>CONCATENATE('[3]Matrícula CIDHEM'!$A$1,'[3]Matrícula CIDHEM'!$A$2)</f>
        <v xml:space="preserve">Alumnos de maestría y doctorado del Centro de Investigación y Docencia en Humanidades Ciclo escolar 2011/12, 2012/13, 2013/14 y 2014/15 inicio  </v>
      </c>
      <c r="B128" s="60">
        <v>144</v>
      </c>
      <c r="C128" s="74"/>
    </row>
    <row r="129" spans="1:3" s="75" customFormat="1" ht="18" customHeight="1" x14ac:dyDescent="0.25">
      <c r="A129" s="97" t="str">
        <f>CONCATENATE('[3]Eficiencia Deserción CIDHEM'!$A$1,'[3]Eficiencia Deserción CIDHEM'!$A$2,'[3]Eficiencia Deserción CIDHEM'!$A$3)</f>
        <v xml:space="preserve">Deserción y eficiencia terminal de alumnos de maestría y doctorado del Centro de Investigación y Docencia en Humanidades Ciclo escolar 2011/12, 2012/13 , 2013/14 y 2014/15 </v>
      </c>
      <c r="B129" s="92">
        <v>145</v>
      </c>
      <c r="C129" s="74"/>
    </row>
    <row r="130" spans="1:3" s="75" customFormat="1" ht="18" customHeight="1" x14ac:dyDescent="0.25">
      <c r="A130" s="59" t="str">
        <f>CONCATENATE('[3]UTSEM MATRÍCULA'!$A$1,'[3]UTSEM MATRÍCULA'!$A$2,'[3]UTSEM MATRÍCULA'!$A$3)</f>
        <v xml:space="preserve">Matrícula de la Universidad Tecnológica del Sur del Estado de Morelos por plan de estudios de técnico superior universitario Ciclo escolar 2011/12, 2012/13 , 2013/14 y 2014/15 </v>
      </c>
      <c r="B130" s="60">
        <v>146</v>
      </c>
      <c r="C130" s="74"/>
    </row>
    <row r="131" spans="1:3" s="75" customFormat="1" ht="18" customHeight="1" x14ac:dyDescent="0.25">
      <c r="A131" s="91" t="str">
        <f>CONCATENATE('[3]UTSEM BECAS'!$A$1,'[3]UTSEM BECAS'!$A$2)</f>
        <v xml:space="preserve">Becarios de la Universidad Tecnológica del Sur del Estado de Morelos Ciclo escolar 2012/13, 2013/14 y 2014/15 </v>
      </c>
      <c r="B131" s="92">
        <v>147</v>
      </c>
      <c r="C131" s="74"/>
    </row>
    <row r="132" spans="1:3" s="75" customFormat="1" ht="18" customHeight="1" x14ac:dyDescent="0.25">
      <c r="A132" s="59" t="str">
        <f>CONCATENATE('[3]BECAS PRONABES'!$A$1,'[3]BECAS PRONABES'!$A$2,'[3]BECAS PRONABES'!$A$3)</f>
        <v xml:space="preserve">Alumnos beneficiados por institución con Becas PRONABES Subsecretaría de Educación Media Superior y SuperiorCiclo escolar 2011/12, 2012/13, 2013/14 y 2014/15 Inicio </v>
      </c>
      <c r="B132" s="60">
        <v>148</v>
      </c>
      <c r="C132" s="74"/>
    </row>
    <row r="133" spans="1:3" s="75" customFormat="1" ht="18" customHeight="1" x14ac:dyDescent="0.25">
      <c r="A133" s="91" t="str">
        <f>CONCATENATE('[3]BECA SALARIO'!$A$1,'[3]BECA SALARIO'!$A$2)</f>
        <v>Alumnos beneficiados por institución con Becas SalarioCiclo escolar 2013-2014 y 2014-2015</v>
      </c>
      <c r="B133" s="92">
        <v>149</v>
      </c>
      <c r="C133" s="74"/>
    </row>
    <row r="134" spans="1:3" s="66" customFormat="1" ht="18" customHeight="1" x14ac:dyDescent="0.25">
      <c r="A134" s="51" t="str">
        <f>CONCATENATE([3]BIBLIOTECAS!$A$1,[3]BIBLIOTECAS!$A$2)</f>
        <v>Bibliotecas públicas y libros en existencia por municipio 2012, 2013 y 2014</v>
      </c>
      <c r="B134" s="52">
        <v>150</v>
      </c>
      <c r="C134" s="64"/>
    </row>
    <row r="135" spans="1:3" s="66" customFormat="1" ht="18" customHeight="1" x14ac:dyDescent="0.25">
      <c r="A135" s="90" t="str">
        <f>CONCATENATE('[3]Serv. Salud. Mor. 06-07'!$A$1,'[3]Serv. Salud. Mor. 06-07'!$A$2)</f>
        <v>Egresos hospitalarios de pacientes de Morelos y estados circunvecinos 2012, 2013 y 2014</v>
      </c>
      <c r="B135" s="68">
        <v>151</v>
      </c>
      <c r="C135" s="64"/>
    </row>
    <row r="136" spans="1:3" s="66" customFormat="1" ht="18" customHeight="1" x14ac:dyDescent="0.25">
      <c r="A136" s="51" t="str">
        <f>CONCATENATE('[3]Serv. Salud. Mor. 06-07'!$A$16,'[3]Serv. Salud. Mor. 06-07'!$A$17)</f>
        <v>Consulta otorgada según derechohabiencia 2012, 2013 y 2014</v>
      </c>
      <c r="B136" s="52">
        <v>151</v>
      </c>
      <c r="C136" s="64"/>
    </row>
    <row r="137" spans="1:3" s="66" customFormat="1" ht="18" customHeight="1" x14ac:dyDescent="0.25">
      <c r="A137" s="90" t="str">
        <f>CONCATENATE('[3]Serv. Salud. Mor. 06-07'!$A$29,'[3]Serv. Salud. Mor. 06-07'!$A$30)</f>
        <v>Consulta externa otorgada 2012, 2013 y 2014</v>
      </c>
      <c r="B137" s="68">
        <v>151</v>
      </c>
      <c r="C137" s="64"/>
    </row>
    <row r="138" spans="1:3" s="66" customFormat="1" ht="18" customHeight="1" x14ac:dyDescent="0.25">
      <c r="A138" s="51" t="str">
        <f>CONCATENATE('[3]Serv. Salud. Mor. 06-07 (2)'!$A$1,'[3]Serv. Salud. Mor. 06-07 (2)'!$A$2)</f>
        <v>Aplicación por tipo biológico 2012, 2013 y 2014</v>
      </c>
      <c r="B138" s="52">
        <v>152</v>
      </c>
      <c r="C138" s="64"/>
    </row>
    <row r="139" spans="1:3" s="66" customFormat="1" ht="18" customHeight="1" x14ac:dyDescent="0.25">
      <c r="A139" s="90" t="str">
        <f>CONCATENATE('[3]Serv. Salud. Mor. 06-07 (2)'!$A$19,'[3]Serv. Salud. Mor. 06-07 (2)'!$A$20)</f>
        <v>Cobertura de vacunación 2012, 2013 y 2014</v>
      </c>
      <c r="B139" s="68">
        <v>152</v>
      </c>
      <c r="C139" s="64"/>
    </row>
    <row r="140" spans="1:3" s="66" customFormat="1" ht="18" customHeight="1" x14ac:dyDescent="0.25">
      <c r="A140" s="51" t="str">
        <f>CONCATENATE('[3]Serv. Salud. Mor. 06-07 (2)'!$A$31,'[3]Serv. Salud. Mor. 06-07 (2)'!$A$32)</f>
        <v>Infecciones respiratorias agudas en menores de 5 años 2012, 2013 y 2014</v>
      </c>
      <c r="B140" s="52">
        <v>152</v>
      </c>
      <c r="C140" s="64"/>
    </row>
    <row r="141" spans="1:3" s="66" customFormat="1" ht="18" customHeight="1" x14ac:dyDescent="0.25">
      <c r="A141" s="90" t="str">
        <f>CONCATENATE('[3]Serv. Salud. Mor. 06-07 (3)'!$A$1,'[3]Serv. Salud. Mor. 06-07 (3)'!$A$2)</f>
        <v>Enfermedad diarreica aguda en menores de 5 años 2012, 2013 y 2014</v>
      </c>
      <c r="B141" s="68">
        <v>153</v>
      </c>
      <c r="C141" s="64"/>
    </row>
    <row r="142" spans="1:3" s="66" customFormat="1" ht="18" customHeight="1" x14ac:dyDescent="0.25">
      <c r="A142" s="51" t="str">
        <f>CONCATENATE('[3]Serv. Salud. Mor. 06-07 (3)'!$A$13,'[3]Serv. Salud. Mor. 06-07 (3)'!$A$14)</f>
        <v>Salud bucal 2012, 2013 y 2014</v>
      </c>
      <c r="B142" s="52">
        <v>153</v>
      </c>
      <c r="C142" s="64"/>
    </row>
    <row r="143" spans="1:3" s="66" customFormat="1" ht="18" customHeight="1" x14ac:dyDescent="0.25">
      <c r="A143" s="90" t="str">
        <f>CONCATENATE('[3]Serv. Salud. Mor. 06-07 (3)'!$A$23,'[3]Serv. Salud. Mor. 06-07 (3)'!$A$24)</f>
        <v>Salud del adulto y del anciano 2012, 2013 y 2014</v>
      </c>
      <c r="B143" s="68">
        <v>153</v>
      </c>
      <c r="C143" s="64"/>
    </row>
    <row r="144" spans="1:3" s="66" customFormat="1" ht="18" customHeight="1" x14ac:dyDescent="0.25">
      <c r="A144" s="51" t="str">
        <f>CONCATENATE('[3]Serv. Salud. Mor. 06-07 (4)'!$A$1,'[3]Serv. Salud. Mor. 06-07 (4)'!$A$2)</f>
        <v>Programa de Salud Reproductiva 2012, 2013 y 2014</v>
      </c>
      <c r="B144" s="52">
        <v>154</v>
      </c>
      <c r="C144" s="64"/>
    </row>
    <row r="145" spans="1:3" s="66" customFormat="1" ht="18" customHeight="1" x14ac:dyDescent="0.25">
      <c r="A145" s="93" t="str">
        <f>CONCATENATE('[3]Serv. Salud. Mor. 06-07 (4)'!$A$12,'[3]Serv. Salud. Mor. 06-07 (4)'!$A$13)</f>
        <v>Promoción en arranque parejo en la vida 2012, 2013 y 2014</v>
      </c>
      <c r="B145" s="68">
        <v>154</v>
      </c>
      <c r="C145" s="64"/>
    </row>
    <row r="146" spans="1:3" s="66" customFormat="1" ht="18" customHeight="1" x14ac:dyDescent="0.25">
      <c r="A146" s="51" t="str">
        <f>CONCATENATE('[3]Serv. Salud. Mor. 06-07 (4)'!$A$21,'[3]Serv. Salud. Mor. 06-07 (4)'!$A$22)</f>
        <v>Programa de Prevención de Cáncer Cervicouterino y Mamario 2012, 2013 y 2014</v>
      </c>
      <c r="B146" s="52">
        <v>154</v>
      </c>
      <c r="C146" s="64"/>
    </row>
    <row r="147" spans="1:3" s="66" customFormat="1" ht="18" customHeight="1" x14ac:dyDescent="0.25">
      <c r="A147" s="90" t="str">
        <f>CONCATENATE('[3]Serv. Salud. Mor. 06-07 (7)'!$A$1,'[3]Serv. Salud. Mor. 06-07 (7)'!$A$2)</f>
        <v>Programa de Educación Saludable 2012, 2013 y 2014</v>
      </c>
      <c r="B147" s="68">
        <v>155</v>
      </c>
      <c r="C147" s="64"/>
    </row>
    <row r="148" spans="1:3" s="66" customFormat="1" ht="18" customHeight="1" x14ac:dyDescent="0.25">
      <c r="A148" s="51" t="str">
        <f>CONCATENATE('[3]Serv. Salud. Mor. 06-07 (7)'!$A$13,'[3]Serv. Salud. Mor. 06-07 (7)'!$A$14)</f>
        <v>Subprograma de ejercicios para la salud 2012, 2013 y 2014</v>
      </c>
      <c r="B148" s="52">
        <v>155</v>
      </c>
      <c r="C148" s="64"/>
    </row>
    <row r="149" spans="1:3" s="66" customFormat="1" ht="18" customHeight="1" x14ac:dyDescent="0.25">
      <c r="A149" s="90" t="str">
        <f>CONCATENATE('[3]Serv. Salud. Mor. 06-07 (8)'!$A$1,'[3]Serv. Salud. Mor. 06-07 (8)'!$A$2)</f>
        <v>Programa de Detección y Control del SIDA 2012, 2013 y 2014</v>
      </c>
      <c r="B149" s="68">
        <v>156</v>
      </c>
      <c r="C149" s="64"/>
    </row>
    <row r="150" spans="1:3" s="66" customFormat="1" ht="18" customHeight="1" x14ac:dyDescent="0.25">
      <c r="A150" s="51" t="str">
        <f>CONCATENATE('[3]Serv. Salud. Mor. 06-07 (8)'!$A$13,'[3]Serv. Salud. Mor. 06-07 (8)'!$A$14)</f>
        <v>Programa de Detección y Control del Cólera 2012, 2013 y 2014</v>
      </c>
      <c r="B150" s="52">
        <v>156</v>
      </c>
      <c r="C150" s="64"/>
    </row>
    <row r="151" spans="1:3" s="66" customFormat="1" ht="18" customHeight="1" x14ac:dyDescent="0.25">
      <c r="A151" s="90" t="str">
        <f>CONCATENATE('[3]Serv. Salud. Mor. 06-07 (9)'!$A$1,'[3]Serv. Salud. Mor. 06-07 (9)'!$A$2)</f>
        <v>Programa  "PROSPERA" 2012, 2013 y 2014</v>
      </c>
      <c r="B151" s="68">
        <v>157</v>
      </c>
      <c r="C151" s="64"/>
    </row>
    <row r="152" spans="1:3" s="66" customFormat="1" ht="18" customHeight="1" x14ac:dyDescent="0.25">
      <c r="A152" s="51" t="str">
        <f>CONCATENATE('[3]Serv. Salud. Mor. 06-07 (10)'!$A$1,'[3]Serv. Salud. Mor. 06-07 (10)'!$A$2)</f>
        <v>Atenciones otorgadas en los hospitales de los Servicios de Salud de Morelos 2012, 2013 y 2014</v>
      </c>
      <c r="B152" s="52">
        <v>158</v>
      </c>
      <c r="C152" s="64"/>
    </row>
    <row r="153" spans="1:3" s="66" customFormat="1" ht="18" customHeight="1" x14ac:dyDescent="0.25">
      <c r="A153" s="90" t="str">
        <f>CONCATENATE('[3]Serv. Salud. Mor. 06-07 (10)'!$A$13,'[3]Serv. Salud. Mor. 06-07 (10)'!$A$14)</f>
        <v>Infraestructura existente del Centro Estatal de la Transfusión Sanguínea 2012, 2013 y 2014</v>
      </c>
      <c r="B153" s="68">
        <v>158</v>
      </c>
      <c r="C153" s="64"/>
    </row>
    <row r="154" spans="1:3" s="66" customFormat="1" ht="18" customHeight="1" x14ac:dyDescent="0.25">
      <c r="A154" s="51" t="str">
        <f>CONCATENATE('[3]Serv. Salud. Mor 06-07 (11)'!$A$1,'[3]Serv. Salud. Mor 06-07 (11)'!$A$2,'[3]Serv. Salud. Mor 06-07 (11)'!$A$3)</f>
        <v>Certificación de la calidad de las unidades de sangre del Centro Estatal de la Transfusión Sanguínea (CETS) 2012, 2013 y 2014</v>
      </c>
      <c r="B154" s="52">
        <v>159</v>
      </c>
      <c r="C154" s="64"/>
    </row>
    <row r="155" spans="1:3" s="66" customFormat="1" ht="18" customHeight="1" x14ac:dyDescent="0.25">
      <c r="A155" s="90" t="str">
        <f>CONCATENATE('[3]Serv. Salud. Mor 06-07 (12)'!$A$1,'[3]Serv. Salud. Mor 06-07 (12)'!$A$2)</f>
        <v>Regulación y fomento sanitario de establecimientos 2012, 2013 y 2014</v>
      </c>
      <c r="B155" s="68">
        <v>160</v>
      </c>
      <c r="C155" s="64"/>
    </row>
    <row r="156" spans="1:3" s="66" customFormat="1" ht="18" customHeight="1" x14ac:dyDescent="0.25">
      <c r="A156" s="51" t="str">
        <f>CONCATENATE('[3]Serv. Salud. Mor 06-07 (12)'!$A$11,'[3]Serv. Salud. Mor 06-07 (12)'!$A$12)</f>
        <v>Control sanitario de la publicidad 2012, 2013 y 2014</v>
      </c>
      <c r="B156" s="52">
        <v>160</v>
      </c>
      <c r="C156" s="64"/>
    </row>
    <row r="157" spans="1:3" s="66" customFormat="1" ht="18" customHeight="1" x14ac:dyDescent="0.25">
      <c r="A157" s="90" t="str">
        <f>CONCATENATE('[3]Serv. Salud. Mor 06-07 (12)'!$A$20,'[3]Serv. Salud. Mor 06-07 (12)'!$A$21)</f>
        <v>Salud ambiental 2012, 2013 y 2014</v>
      </c>
      <c r="B157" s="68">
        <v>160</v>
      </c>
      <c r="C157" s="64"/>
    </row>
    <row r="158" spans="1:3" s="66" customFormat="1" ht="18" customHeight="1" x14ac:dyDescent="0.25">
      <c r="A158" s="51" t="str">
        <f>CONCATENATE('[3]Serv. Salud. Mor. 06-07 (13)'!$A$1,'[3]Serv. Salud. Mor. 06-07 (13)'!$A$2,'[3]Serv. Salud. Mor. 06-07 (13)'!$A$3)</f>
        <v>Monitoreo de cloro residual, vigilancia de la calidad del agua y prevención y control del cólera 2012, 2013 y 2014</v>
      </c>
      <c r="B158" s="52">
        <v>161</v>
      </c>
      <c r="C158" s="64"/>
    </row>
    <row r="159" spans="1:3" s="66" customFormat="1" ht="18" customHeight="1" x14ac:dyDescent="0.25">
      <c r="A159" s="90" t="str">
        <f>CONCATENATE('[3]Serv. Salud. Mor. 06-07 (13)'!$A$15,'[3]Serv. Salud. Mor. 06-07 (13)'!$A$16)</f>
        <v>Laboratorio Estatal de Salud Pública 2012, 2013 y 2014</v>
      </c>
      <c r="B159" s="68">
        <v>161</v>
      </c>
      <c r="C159" s="64"/>
    </row>
    <row r="160" spans="1:3" s="66" customFormat="1" ht="18" customHeight="1" x14ac:dyDescent="0.25">
      <c r="A160" s="51" t="str">
        <f>CONCATENATE('[3]Rango de edad y sexo REPSS'!$A$1,'[3]Rango de edad y sexo REPSS'!$A$2)</f>
        <v>Población afiliada al Seguro Popular por grupo de edad y sexo  2012, 2013 y 2014</v>
      </c>
      <c r="B160" s="52">
        <v>162</v>
      </c>
      <c r="C160" s="64"/>
    </row>
    <row r="161" spans="1:3" s="66" customFormat="1" ht="18" customHeight="1" x14ac:dyDescent="0.25">
      <c r="A161" s="90" t="str">
        <f>CONCATENATE('[3]Rango de edad y sexo REPSS (2)'!$A$1,'[3]Rango de edad y sexo REPSS (2)'!$A$2)</f>
        <v>Población afiliada al Seguro Popular por grupo de edad y sexo (variación)  2012, 2013 y 2014</v>
      </c>
      <c r="B161" s="68">
        <v>163</v>
      </c>
      <c r="C161" s="64"/>
    </row>
    <row r="162" spans="1:3" s="66" customFormat="1" ht="18" customHeight="1" x14ac:dyDescent="0.25">
      <c r="A162" s="51" t="str">
        <f>CONCATENATE('[3]Por Decil de ingreso REPSS'!$A$1,'[3]Por Decil de ingreso REPSS'!$A$2,)</f>
        <v>Población afiliada al Seguro Popular por decil 2012, 2013 y 2014</v>
      </c>
      <c r="B162" s="52">
        <v>164</v>
      </c>
      <c r="C162" s="64"/>
    </row>
    <row r="163" spans="1:3" s="66" customFormat="1" ht="18" customHeight="1" x14ac:dyDescent="0.25">
      <c r="A163" s="90" t="str">
        <f>CONCATENATE('[3]Por Decil de ingreso REPSS'!$A$22,'[3]Por Decil de ingreso REPSS'!$A$23)</f>
        <v>Población afiliada al Seguro Popular por tipo de régimen 2012, 2013 y 2014</v>
      </c>
      <c r="B163" s="68">
        <v>164</v>
      </c>
      <c r="C163" s="64"/>
    </row>
    <row r="164" spans="1:3" s="66" customFormat="1" ht="18" customHeight="1" x14ac:dyDescent="0.25">
      <c r="A164" s="51" t="str">
        <f>CONCATENATE('[3]Acción Asist. Social (Dif)'!$A$1,'[3]Acción Asist. Social (Dif)'!$A$2)</f>
        <v>Asistencia social por tipo de apoyo 2012, 2013 y 2014</v>
      </c>
      <c r="B164" s="52">
        <v>165</v>
      </c>
      <c r="C164" s="64"/>
    </row>
    <row r="165" spans="1:3" s="66" customFormat="1" ht="18" customHeight="1" x14ac:dyDescent="0.25">
      <c r="A165" s="90" t="str">
        <f>CONCATENATE('[3]Comp. Apoyos Funcionales (Dif)'!$A$1,'[3]Comp. Apoyos Funcionales (Dif)'!$A$2)</f>
        <v>Apoyos diversos otorgados por tipo 2012, 2013 y 2014</v>
      </c>
      <c r="B165" s="68">
        <v>167</v>
      </c>
      <c r="C165" s="64"/>
    </row>
    <row r="166" spans="1:3" s="66" customFormat="1" ht="18" customHeight="1" x14ac:dyDescent="0.25">
      <c r="A166" s="51" t="str">
        <f>CONCATENATE('[3]Desayunos (Dif)'!$A$1,'[3]Desayunos (Dif)'!$A$2)</f>
        <v>Distribución de desayunos escolares por municipio 2012, 2013 y 2014</v>
      </c>
      <c r="B166" s="52">
        <v>168</v>
      </c>
      <c r="C166" s="64"/>
    </row>
    <row r="167" spans="1:3" s="66" customFormat="1" ht="18" customHeight="1" x14ac:dyDescent="0.25">
      <c r="A167" s="90" t="str">
        <f>CONCATENATE('[3]Despensas CANyC (Dif) '!$A$1,'[3]Despensas CANyC (Dif) '!$A$2,'[3]Despensas CANyC (Dif) '!$A$3)</f>
        <v>Distribución de despensas y sobres de leche en los Centros de Asistencia Nutricional y Comunitarios (CANyC) por municipio 2012, 2013 y 2014</v>
      </c>
      <c r="B167" s="68">
        <v>169</v>
      </c>
      <c r="C167" s="64"/>
    </row>
    <row r="168" spans="1:3" s="66" customFormat="1" ht="18" customHeight="1" x14ac:dyDescent="0.25">
      <c r="A168" s="51" t="str">
        <f>CONCATENATE('[3]Leche mater yDespensas(Dif)'!$A$1,'[3]Leche mater yDespensas(Dif)'!$A$2)</f>
        <v>Distribución de leche maternizada y despensas por municipio 2012, 2013 y 2014</v>
      </c>
      <c r="B168" s="52">
        <v>170</v>
      </c>
      <c r="C168" s="64"/>
    </row>
    <row r="169" spans="1:3" s="66" customFormat="1" ht="18" customHeight="1" x14ac:dyDescent="0.25">
      <c r="A169" s="90" t="str">
        <f>CONCATENATE([3]Discapacidad!$A$1,[3]Discapacidad!$A$2)</f>
        <v>Atención a personas con discapacidad 2012, 2013 y 2014</v>
      </c>
      <c r="B169" s="68">
        <v>171</v>
      </c>
      <c r="C169" s="64"/>
    </row>
    <row r="170" spans="1:3" s="66" customFormat="1" ht="18" customHeight="1" x14ac:dyDescent="0.25">
      <c r="A170" s="51" t="str">
        <f>CONCATENATE('[3]Discapacidad (2)'!$A$1,'[3]Discapacidad (2)'!$A$2)</f>
        <v>Atención y servicios a personas con discapacidad 2012, 2013 y 2014</v>
      </c>
      <c r="B170" s="52">
        <v>172</v>
      </c>
      <c r="C170" s="64"/>
    </row>
    <row r="171" spans="1:3" s="66" customFormat="1" ht="18" customHeight="1" x14ac:dyDescent="0.25">
      <c r="A171" s="90" t="str">
        <f>CONCATENATE('[3]Asistencia social'!$A$1,'[3]Asistencia social'!$A$2)</f>
        <v>Desarrollo Comunitario 2012, 2013 y 2014</v>
      </c>
      <c r="B171" s="68">
        <v>173</v>
      </c>
      <c r="C171" s="64"/>
    </row>
    <row r="172" spans="1:3" s="66" customFormat="1" ht="18" customHeight="1" x14ac:dyDescent="0.25">
      <c r="A172" s="51" t="str">
        <f>CONCATENATE('[3]Centros educativos'!$A$1,'[3]Centros educativos'!$A$2)</f>
        <v>Menores atendidos en centros educativos 2012, 2013 y 2014</v>
      </c>
      <c r="B172" s="52">
        <v>174</v>
      </c>
      <c r="C172" s="64"/>
    </row>
    <row r="173" spans="1:3" s="66" customFormat="1" ht="18" customHeight="1" x14ac:dyDescent="0.25">
      <c r="A173" s="90" t="str">
        <f>CONCATENATE([3]pdmf!$A$1,[3]pdmf!$A$2)</f>
        <v>Asesorías jurídicas en materia familiar y maltrato al menor 2012, 2013 y 2014</v>
      </c>
      <c r="B173" s="68">
        <v>175</v>
      </c>
      <c r="C173" s="64"/>
    </row>
    <row r="174" spans="1:3" s="66" customFormat="1" ht="18" customHeight="1" x14ac:dyDescent="0.25">
      <c r="A174" s="51" t="str">
        <f>CONCATENATE('[3]Propuesta HNM'!$A$1,'[3]Propuesta HNM'!$A$2,'[3]Propuesta HNM'!$A$3)</f>
        <v>Indicadores para la evaluación de los servicios del Hospital del Niño Morelense 2006-2014</v>
      </c>
      <c r="B174" s="52">
        <v>176</v>
      </c>
      <c r="C174" s="64"/>
    </row>
    <row r="175" spans="1:3" s="66" customFormat="1" ht="18" customHeight="1" x14ac:dyDescent="0.25">
      <c r="A175" s="90" t="str">
        <f>CONCATENATE('[3]Atenciones Proporcionadas'!$A$1,'[3]Atenciones Proporcionadas'!$A$2,'[3]Atenciones Proporcionadas'!$A$3)</f>
        <v>Atenciones proporcionadas por la Comisión Estatal de Arbitraje Médico (COESAMOR) 2013 y 2014</v>
      </c>
      <c r="B175" s="68">
        <v>177</v>
      </c>
      <c r="C175" s="64"/>
    </row>
    <row r="176" spans="1:3" s="66" customFormat="1" ht="18" customHeight="1" x14ac:dyDescent="0.25">
      <c r="A176" s="51" t="str">
        <f>CONCATENATE('[3]Por Institución'!$A$1,'[3]Por Institución'!$A$2,'[3]Por Institución'!$A$3)</f>
        <v>Atenciones brindadas por tipo de Institución, lugar de residencia y especialidad ante la COESAMOR 2013 y 2014</v>
      </c>
      <c r="B176" s="52">
        <v>178</v>
      </c>
      <c r="C176" s="64"/>
    </row>
    <row r="177" spans="1:3" s="66" customFormat="1" ht="18" customHeight="1" x14ac:dyDescent="0.25">
      <c r="A177" s="90" t="str">
        <f>CONCATENATE('[3]Por Grupo de Edad'!$A$1,'[3]Por Grupo de Edad'!$A$2,'[3]Por Grupo de Edad'!$A$3)</f>
        <v>Atenciones brindadas por grupo de edad ante la COESAMOR 2013 y 2014</v>
      </c>
      <c r="B177" s="68">
        <v>179</v>
      </c>
      <c r="C177" s="64"/>
    </row>
    <row r="178" spans="1:3" s="66" customFormat="1" ht="18" customHeight="1" x14ac:dyDescent="0.25">
      <c r="A178" s="51" t="str">
        <f>CONCATENATE('[3]Por Grupo de Edad'!$A$23,'[3]Por Grupo de Edad'!$A$24,'[3]Por Grupo de Edad'!$A$25)</f>
        <v>Atenciones otorgadas por motivo ante la COESAMOR 2013 y 2014</v>
      </c>
      <c r="B178" s="52">
        <v>179</v>
      </c>
      <c r="C178" s="64"/>
    </row>
    <row r="179" spans="1:3" s="66" customFormat="1" ht="18" customHeight="1" x14ac:dyDescent="0.25">
      <c r="A179" s="90" t="str">
        <f>CONCATENATE('[3]Inconformidades Conciliadas '!$A$1,'[3]Inconformidades Conciliadas '!$A$2,'[3]Inconformidades Conciliadas '!$A$3)</f>
        <v>Inconformidades conciliadas ante la COESAMOR por tipo 2013 y 2014</v>
      </c>
      <c r="B179" s="68">
        <v>180</v>
      </c>
      <c r="C179" s="64"/>
    </row>
    <row r="180" spans="1:3" s="66" customFormat="1" ht="18" customHeight="1" x14ac:dyDescent="0.25">
      <c r="A180" s="51" t="str">
        <f>CONCATENATE('[3]Inconformidades Conciliadas '!$A$17,'[3]Inconformidades Conciliadas '!$A$18)</f>
        <v>Difusión y promoción ante la COESAMOR 2013 y 2014</v>
      </c>
      <c r="B180" s="52">
        <v>180</v>
      </c>
      <c r="C180" s="64"/>
    </row>
    <row r="181" spans="1:3" s="66" customFormat="1" ht="18" customHeight="1" x14ac:dyDescent="0.25">
      <c r="A181" s="90" t="str">
        <f>CONCATENATE('[3]CINE MOVIL'!$A$1,'[3]CINE MOVIL'!$A$2)</f>
        <v>La carreta Cine móvil (funciones por municipio) 2014</v>
      </c>
      <c r="B181" s="68">
        <v>181</v>
      </c>
      <c r="C181" s="64"/>
    </row>
    <row r="182" spans="1:3" s="66" customFormat="1" ht="18" customHeight="1" x14ac:dyDescent="0.25">
      <c r="A182" s="51" t="str">
        <f>CONCATENATE([3]CINE!$A$1,[3]CINE!$A$2)</f>
        <v>Programación del Cine Morelos 2014</v>
      </c>
      <c r="B182" s="52">
        <v>182</v>
      </c>
      <c r="C182" s="64"/>
    </row>
    <row r="183" spans="1:3" s="66" customFormat="1" ht="18" customHeight="1" x14ac:dyDescent="0.25">
      <c r="A183" s="90" t="str">
        <f>CONCATENATE([3]CINE!$A$14,[3]CINE!$A$15)</f>
        <v>Comisión de Filmaciones 2014</v>
      </c>
      <c r="B183" s="68">
        <v>182</v>
      </c>
      <c r="C183" s="64"/>
    </row>
    <row r="184" spans="1:3" s="66" customFormat="1" ht="18" customHeight="1" x14ac:dyDescent="0.25">
      <c r="A184" s="51" t="str">
        <f>CONCATENATE([3]CINECLUBES!$A$1,[3]CINECLUBES!$A$2)</f>
        <v>Red de Cineclubes Comunitarios de Morelos (RCCM) 2013 y 2014</v>
      </c>
      <c r="B184" s="52">
        <v>183</v>
      </c>
      <c r="C184" s="64"/>
    </row>
    <row r="185" spans="1:3" s="66" customFormat="1" ht="18" customHeight="1" x14ac:dyDescent="0.25">
      <c r="A185" s="90" t="str">
        <f>CONCATENATE('[3]PATRIMONIO CULTURAL'!$A$1,'[3]PATRIMONIO CULTURAL'!$A$2)</f>
        <v>Proyectos de patrimonio cultural según actividades 2013 y 2014</v>
      </c>
      <c r="B185" s="68">
        <v>184</v>
      </c>
      <c r="C185" s="64"/>
    </row>
    <row r="186" spans="1:3" s="66" customFormat="1" ht="18" customHeight="1" x14ac:dyDescent="0.25">
      <c r="A186" s="51" t="str">
        <f>CONCATENATE('[3]CENTRO FORMACIÓN'!$A$1,'[3]CENTRO FORMACIÓN'!$A$2,'[3]CENTRO FORMACIÓN'!$A$3)</f>
        <v>Proyectos del Centro de Formación y Producción Coreográficasegún actividades 2012, 2013 y 2014</v>
      </c>
      <c r="B186" s="52">
        <v>185</v>
      </c>
      <c r="C186" s="64"/>
    </row>
    <row r="187" spans="1:3" s="66" customFormat="1" ht="18" customHeight="1" x14ac:dyDescent="0.25">
      <c r="A187" s="90" t="str">
        <f>CONCATENATE('[3]CENTRO MORELENSE'!$A$1,'[3]CENTRO MORELENSE'!$A$2)</f>
        <v>Actividades del Centro Morelense de las Artes 2012, 2013 y 2014</v>
      </c>
      <c r="B187" s="68">
        <v>186</v>
      </c>
      <c r="C187" s="64"/>
    </row>
    <row r="188" spans="1:3" s="66" customFormat="1" ht="18" customHeight="1" x14ac:dyDescent="0.25">
      <c r="A188" s="51" t="str">
        <f>CONCATENATE('[3]UNIDAD REGIONAL'!$A$1,'[3]UNIDAD REGIONAL'!$A$2)</f>
        <v>Actividades de la Unidad Regional de Culturas Populares Morelos 2013 y 2014</v>
      </c>
      <c r="B188" s="52">
        <v>187</v>
      </c>
      <c r="C188" s="64"/>
    </row>
    <row r="189" spans="1:3" s="66" customFormat="1" ht="18" customHeight="1" x14ac:dyDescent="0.25">
      <c r="A189" s="90" t="str">
        <f>CONCATENATE('[3]DESARROLLO CULTURAL COMUNITARIO'!$A$1,'[3]DESARROLLO CULTURAL COMUNITARIO'!$A$2)</f>
        <v>Desarrollo Cultural Comunitario 2014</v>
      </c>
      <c r="B189" s="68">
        <v>188</v>
      </c>
      <c r="C189" s="64"/>
    </row>
    <row r="190" spans="1:3" s="66" customFormat="1" ht="18" customHeight="1" x14ac:dyDescent="0.25">
      <c r="A190" s="51" t="str">
        <f>CONCATENATE('[3]FOMENTO A LAS ARTES'!$A$1,'[3]FOMENTO A LAS ARTES'!$A$2)</f>
        <v>Fomento a las Artes 2014</v>
      </c>
      <c r="B190" s="52">
        <v>189</v>
      </c>
      <c r="C190" s="64"/>
    </row>
    <row r="191" spans="1:3" s="66" customFormat="1" ht="18" customHeight="1" x14ac:dyDescent="0.25">
      <c r="A191" s="93" t="str">
        <f>CONCATENATE([3]MUSEOS!$A$1,[3]MUSEOS!$A$2)</f>
        <v>Museos (actividades) 2014</v>
      </c>
      <c r="B191" s="68">
        <v>190</v>
      </c>
      <c r="C191" s="64"/>
    </row>
    <row r="192" spans="1:3" s="71" customFormat="1" ht="18" customHeight="1" x14ac:dyDescent="0.25">
      <c r="A192" s="51"/>
      <c r="B192" s="50"/>
      <c r="C192" s="12"/>
    </row>
    <row r="193" spans="1:3" s="71" customFormat="1" ht="18" customHeight="1" x14ac:dyDescent="0.25">
      <c r="A193" s="51"/>
      <c r="B193" s="50"/>
      <c r="C193" s="12"/>
    </row>
    <row r="194" spans="1:3" s="69" customFormat="1" ht="20.100000000000001" customHeight="1" x14ac:dyDescent="0.25">
      <c r="A194" s="48" t="s">
        <v>5</v>
      </c>
      <c r="B194" s="82"/>
      <c r="C194" s="83"/>
    </row>
    <row r="195" spans="1:3" s="69" customFormat="1" ht="20.100000000000001" customHeight="1" x14ac:dyDescent="0.25">
      <c r="A195" s="48" t="s">
        <v>10</v>
      </c>
      <c r="B195" s="82"/>
      <c r="C195" s="83"/>
    </row>
    <row r="196" spans="1:3" s="71" customFormat="1" ht="18" customHeight="1" x14ac:dyDescent="0.25">
      <c r="A196" s="67"/>
      <c r="B196" s="50"/>
      <c r="C196" s="12"/>
    </row>
    <row r="197" spans="1:3" s="66" customFormat="1" ht="18" customHeight="1" x14ac:dyDescent="0.25">
      <c r="A197" s="94" t="str">
        <f>CONCATENATE('[4]ORGULLO 2014'!$A$1,'[4]ORGULLO 2014'!$A$2)</f>
        <v>Programa Orgullo Morelos 2014</v>
      </c>
      <c r="B197" s="87">
        <v>192</v>
      </c>
      <c r="C197" s="64"/>
    </row>
    <row r="198" spans="1:3" s="66" customFormat="1" ht="18" customHeight="1" x14ac:dyDescent="0.25">
      <c r="A198" s="51" t="str">
        <f>CONCATENATE('[4]Proyectos autorizados'!$A$1,'[4]Proyectos autorizados'!$A$2,'[4]Proyectos autorizados'!$A$3)</f>
        <v>Proyectos autorizados por el Fideicomiso Fondo Desarrollo Empresarial y Promoción de la Inversión 2014</v>
      </c>
      <c r="B198" s="53">
        <v>193</v>
      </c>
      <c r="C198" s="64"/>
    </row>
    <row r="199" spans="1:3" s="66" customFormat="1" ht="18" customHeight="1" x14ac:dyDescent="0.25">
      <c r="A199" s="94" t="str">
        <f>CONCATENATE('[4]Proyecto 2014'!$A$1,'[4]Proyecto 2014'!$A$2,'[4]Proyecto 2014'!$A$3)</f>
        <v>Proyectos del Fideicomiso Fondo Desarrollo Empresarial y Promoción de la Inversión 2014</v>
      </c>
      <c r="B199" s="95">
        <v>194</v>
      </c>
      <c r="C199" s="64"/>
    </row>
    <row r="200" spans="1:3" s="66" customFormat="1" ht="18" customHeight="1" x14ac:dyDescent="0.25">
      <c r="A200" s="51" t="str">
        <f>CONCATENATE('[4]Proyecto 2013'!$A$1,'[4]Proyecto 2013'!$A$2,'[4]Proyecto 2013'!$A$3)</f>
        <v>Proyectos autorizados por el Fideicomiso Fondo Desarrollo Empresarial y Promoción de la Inversión 2013</v>
      </c>
      <c r="B200" s="52">
        <v>195</v>
      </c>
      <c r="C200" s="64"/>
    </row>
    <row r="201" spans="1:3" s="66" customFormat="1" ht="18" customHeight="1" x14ac:dyDescent="0.25">
      <c r="A201" s="94" t="str">
        <f>CONCATENATE('[4]Proyecto 2012'!$A$1,'[4]Proyecto 2012'!$A$2,'[4]Proyecto 2012'!$A$3)</f>
        <v>Proyectos autorizados por el Fideicomiso Fondo Desarrollo Empresarial y Promoción de la Inversión 2012</v>
      </c>
      <c r="B201" s="87">
        <v>197</v>
      </c>
      <c r="C201" s="64"/>
    </row>
    <row r="202" spans="1:3" s="66" customFormat="1" ht="18" customHeight="1" x14ac:dyDescent="0.25">
      <c r="A202" s="51" t="str">
        <f>CONCATENATE('[4]Proyecto 2012'!$A$15,'[4]Proyecto 2012'!$A$16,'[4]Proyecto 2012'!$A$17)</f>
        <v>Inversión del Fideicomiso Ejecutivo del Fondo de Competitividad y Promoción del Empleo (FIDECOMP) 2012, 2013 Y 2014</v>
      </c>
      <c r="B202" s="52">
        <v>197</v>
      </c>
      <c r="C202" s="64"/>
    </row>
    <row r="203" spans="1:3" s="66" customFormat="1" ht="18" customHeight="1" x14ac:dyDescent="0.25">
      <c r="A203" s="94" t="str">
        <f>CONCATENATE('[4]Proyectos autorizados 2012'!$A$1,'[4]Proyectos autorizados 2012'!$A$2)</f>
        <v>Proyectos financiados por el FIDECOMP 2012</v>
      </c>
      <c r="B203" s="87">
        <v>198</v>
      </c>
      <c r="C203" s="64"/>
    </row>
    <row r="204" spans="1:3" s="66" customFormat="1" ht="18" customHeight="1" x14ac:dyDescent="0.25">
      <c r="A204" s="49" t="str">
        <f>CONCATENATE('[4]Regiones de impacto Proy 2012'!$A$1,'[4]Regiones de impacto Proy 2012'!$A$2,'[4]Regiones de impacto Proy 2012'!$A$3)</f>
        <v>Regiones beneficiadas con la implementación de proyectos autorizados por el FIDECOMP 2012</v>
      </c>
      <c r="B204" s="53">
        <v>199</v>
      </c>
      <c r="C204" s="64"/>
    </row>
    <row r="205" spans="1:3" s="66" customFormat="1" ht="18" customHeight="1" x14ac:dyDescent="0.25">
      <c r="A205" s="96" t="str">
        <f>CONCATENATE('[4]Proyectos autorizados 2013'!$A$1,'[4]Proyectos autorizados 2013'!$A$2)</f>
        <v>Proyectos financiados por el FIDECOMP 2013</v>
      </c>
      <c r="B205" s="95">
        <v>200</v>
      </c>
      <c r="C205" s="64"/>
    </row>
    <row r="206" spans="1:3" s="66" customFormat="1" ht="18" customHeight="1" x14ac:dyDescent="0.25">
      <c r="A206" s="54" t="str">
        <f>CONCATENATE('[4]Regiones de impacto Proy 2013'!$A$1,'[4]Regiones de impacto Proy 2013'!$A$2,'[4]Regiones de impacto Proy 2013'!$A$3)</f>
        <v>Regiones beneficiadas con la implementación de proyectos  autorizados por el FIDECOMP 2013</v>
      </c>
      <c r="B206" s="52">
        <v>201</v>
      </c>
      <c r="C206" s="64"/>
    </row>
    <row r="207" spans="1:3" s="66" customFormat="1" ht="18" customHeight="1" x14ac:dyDescent="0.25">
      <c r="A207" s="94" t="str">
        <f>CONCATENATE('[4]Proyectos autorizados 2014'!$A$1,'[4]Proyectos autorizados 2014'!$A$2)</f>
        <v>Proyectos financiados por el FIDECOMP 2014</v>
      </c>
      <c r="B207" s="87">
        <v>202</v>
      </c>
      <c r="C207" s="64"/>
    </row>
    <row r="208" spans="1:3" s="66" customFormat="1" ht="18" customHeight="1" x14ac:dyDescent="0.25">
      <c r="A208" s="51" t="str">
        <f>CONCATENATE('[4]Regiones de Impacto Proy 2014'!$A$1,'[4]Regiones de Impacto Proy 2014'!$A$2,'[4]Regiones de Impacto Proy 2014'!$A$3)</f>
        <v>Regiones beneficiadas con la implementación de proyectosautorizados por el FIDECOMP 2014</v>
      </c>
      <c r="B208" s="52">
        <v>203</v>
      </c>
      <c r="C208" s="64"/>
    </row>
    <row r="209" spans="1:3" s="66" customFormat="1" ht="18" customHeight="1" x14ac:dyDescent="0.25">
      <c r="A209" s="94" t="str">
        <f>CONCATENATE('[4]Evaluación PAMR'!$A$1,'[4]Evaluación PAMR'!$A$2,'[4]Evaluación PAMR'!$A$3)</f>
        <v>Resultados de la Evaluación del Programa Anual de Mejora Regulatoria por Secretaría y/o Dependencia 2012, 2013 y 2014</v>
      </c>
      <c r="B209" s="87">
        <v>204</v>
      </c>
      <c r="C209" s="64"/>
    </row>
    <row r="210" spans="1:3" s="66" customFormat="1" ht="18" customHeight="1" x14ac:dyDescent="0.25">
      <c r="A210" s="51" t="str">
        <f>CONCATENATE([4]TramitesCEMER!$A$1,[4]TramitesCEMER!$A$2,[4]TramitesCEMER!$A$3)</f>
        <v>Trámites y Servicios anual de la Comisión Estatal de Mejora Regulatoria por Secretaría y/o Dependencia 2012, 2013 y 2014</v>
      </c>
      <c r="B210" s="52">
        <v>206</v>
      </c>
      <c r="C210" s="64"/>
    </row>
    <row r="211" spans="1:3" s="66" customFormat="1" ht="18" customHeight="1" x14ac:dyDescent="0.25">
      <c r="A211" s="94" t="str">
        <f>CONCATENATE([4]PRODUCCION!$A$1,[4]PRODUCCION!$A$2)</f>
        <v>Principales cultivos por superficie sembrada (producción)  2006-2013</v>
      </c>
      <c r="B211" s="87">
        <v>207</v>
      </c>
      <c r="C211" s="64"/>
    </row>
    <row r="212" spans="1:3" s="75" customFormat="1" ht="18" customHeight="1" x14ac:dyDescent="0.25">
      <c r="A212" s="59" t="str">
        <f>CONCATENATE('[4]NOCHE BUENA'!$A$1,'[4]NOCHE BUENA'!$A$2,'[4]NOCHE BUENA'!$A$3,'[4]NOCHE BUENA'!$A$4)</f>
        <v>Superficie sembrada y cosechada, volumen y valor de la producción agrícola de cultivos cíclicos por principales cultivos según valor de la producción de noche buena 2006-2013</v>
      </c>
      <c r="B212" s="60">
        <v>208</v>
      </c>
      <c r="C212" s="74"/>
    </row>
    <row r="213" spans="1:3" s="75" customFormat="1" ht="18" customHeight="1" x14ac:dyDescent="0.25">
      <c r="A213" s="99" t="str">
        <f>CONCATENATE('[4]NOCHE BUENA'!$A$21,'[4]NOCHE BUENA'!$A$22,'[4]NOCHE BUENA'!$A$23,'[4]NOCHE BUENA'!$A$24)</f>
        <v>Superficie sembrada y cosechada, volumen y valor de la producción agrícola de cultivos cíclicos por principales cultivos según valor de la producción de caña de azucar 2006-2013</v>
      </c>
      <c r="B213" s="100">
        <v>208</v>
      </c>
      <c r="C213" s="74"/>
    </row>
    <row r="214" spans="1:3" s="75" customFormat="1" ht="18" customHeight="1" x14ac:dyDescent="0.25">
      <c r="A214" s="101" t="str">
        <f>CONCATENATE('[4]PASTO (TAPETE) m2'!$A$1,'[4]PASTO (TAPETE) m2'!$A$2,'[4]PASTO (TAPETE) m2'!$A$3,'[4]PASTO (TAPETE) m2'!$A$4)</f>
        <v>Superficie sembrada y cosechada, volumen y valor de la producción agrícola de cultivos cíclicos por principales cultivos según valor de la producción de pasto (tapete) m2, 2006-2013</v>
      </c>
      <c r="B214" s="60">
        <v>209</v>
      </c>
      <c r="C214" s="74"/>
    </row>
    <row r="215" spans="1:3" s="75" customFormat="1" ht="18" customHeight="1" x14ac:dyDescent="0.25">
      <c r="A215" s="99" t="str">
        <f>CONCATENATE( '[4]PASTO (TAPETE) m2'!$A$21,'[4]PASTO (TAPETE) m2'!$A$22,'[4]PASTO (TAPETE) m2'!$A$23,'[4]PASTO (TAPETE) m2'!$A$24,)</f>
        <v>Superficie sembrada y cosechada, volumen y valor de la producción agrícola de cultivos cíclicos por principales cultivos según valor de la producción de Gladiola 2006-2013</v>
      </c>
      <c r="B215" s="100">
        <v>209</v>
      </c>
      <c r="C215" s="74"/>
    </row>
    <row r="216" spans="1:3" s="75" customFormat="1" ht="18" customHeight="1" x14ac:dyDescent="0.25">
      <c r="A216" s="59" t="str">
        <f>CONCATENATE('[4]ROSA (GRUESA)'!$A$1,'[4]ROSA (GRUESA)'!$A$2,'[4]ROSA (GRUESA)'!$A$3,'[4]ROSA (GRUESA)'!$A$4)</f>
        <v>Superficie sembrada y cosechada, volumen y valor de la producción agrícola de cultivos cíclicos por principales cultivos según valor de la producción de Rosa (gruesa) 2006-2013</v>
      </c>
      <c r="B216" s="60">
        <v>210</v>
      </c>
      <c r="C216" s="74"/>
    </row>
    <row r="217" spans="1:3" s="75" customFormat="1" ht="18" customHeight="1" x14ac:dyDescent="0.25">
      <c r="A217" s="99" t="str">
        <f>CONCATENATE('[4]ROSA (GRUESA)'!$A$21,'[4]ROSA (GRUESA)'!$A$22,'[4]ROSA (GRUESA)'!$A$23,'[4]ROSA (GRUESA)'!$A$24)</f>
        <v>Superficie sembrada y cosechada, volumen y valor de la producción agrícola de cultivos cíclicos por principales cultivos según valor de la producción de Nopalitos 2006-2013</v>
      </c>
      <c r="B217" s="100">
        <v>210</v>
      </c>
      <c r="C217" s="74"/>
    </row>
    <row r="218" spans="1:3" s="75" customFormat="1" ht="18" customHeight="1" x14ac:dyDescent="0.25">
      <c r="A218" s="59" t="str">
        <f>CONCATENATE('[4]NARDO (GRUESA)'!$A$1,'[4]NARDO (GRUESA)'!$A$2,'[4]NARDO (GRUESA)'!$A$3,'[4]NARDO (GRUESA)'!$A$4)</f>
        <v>Superficie sembrada y cosechada, volumen y valor de la producción agrícola de cultivos cíclicos por principales cultivos según valor de la producción de nardo (gruesa) 2006-2013</v>
      </c>
      <c r="B218" s="60">
        <v>211</v>
      </c>
      <c r="C218" s="74"/>
    </row>
    <row r="219" spans="1:3" s="75" customFormat="1" ht="18" customHeight="1" x14ac:dyDescent="0.25">
      <c r="A219" s="99" t="str">
        <f>CONCATENATE('[4]NARDO (GRUESA)'!$A$21,'[4]NARDO (GRUESA)'!$A$22,'[4]NARDO (GRUESA)'!$A$23,'[4]NARDO (GRUESA)'!$A$24)</f>
        <v>Superficie sembrada y cosechada, volumen y valor de la producción agrícola de cultivos cíclicos por principales cultivos según valor de la producción de sorgo grano 2006-2013</v>
      </c>
      <c r="B219" s="100">
        <v>211</v>
      </c>
      <c r="C219" s="74"/>
    </row>
    <row r="220" spans="1:3" s="75" customFormat="1" ht="18" customHeight="1" x14ac:dyDescent="0.25">
      <c r="A220" s="102" t="str">
        <f>CONCATENATE('[4]CRISANTEMO (GRUESA)'!$A$1,'[4]CRISANTEMO (GRUESA)'!$A$2,'[4]CRISANTEMO (GRUESA)'!$A$3,'[4]CRISANTEMO (GRUESA)'!$A$4)</f>
        <v>Superficie sembrada y cosechada, volumen y valor de la producción agrícola de cultivos cíclicos por principales cultivos según valor de la producción de crisantemo (gruesa) 2006-2013</v>
      </c>
      <c r="B220" s="60">
        <v>212</v>
      </c>
      <c r="C220" s="74"/>
    </row>
    <row r="221" spans="1:3" s="76" customFormat="1" ht="18" customHeight="1" x14ac:dyDescent="0.25">
      <c r="A221" s="99" t="str">
        <f>CONCATENATE('[4]CRISANTEMO (GRUESA)'!$A$21,'[4]CRISANTEMO (GRUESA)'!$A$22,'[4]CRISANTEMO (GRUESA)'!$A$23,'[4]CRISANTEMO (GRUESA)'!$A$24)</f>
        <v>Superficie sembrada y cosechada, volumen y valor de la producción agrícola de cultivos cíclicos por principales cultivos según valor de la producción de maíz (grano) 2006-2013</v>
      </c>
      <c r="B221" s="100">
        <v>212</v>
      </c>
      <c r="C221" s="74"/>
    </row>
    <row r="222" spans="1:3" s="66" customFormat="1" ht="18" customHeight="1" x14ac:dyDescent="0.25">
      <c r="A222" s="51" t="str">
        <f>CONCATENATE([4]SUPERFICIE!$A$1,[4]SUPERFICIE!$A$2)</f>
        <v>Principales cultivos por superficie sembrada 2006-2013</v>
      </c>
      <c r="B222" s="52">
        <v>213</v>
      </c>
      <c r="C222" s="64"/>
    </row>
    <row r="223" spans="1:3" s="113" customFormat="1" ht="18" customHeight="1" x14ac:dyDescent="0.25">
      <c r="A223" s="99" t="str">
        <f>CONCATENATE([4]SORGO!$A$1,[4]SORGO!$A$2,[4]SORGO!$A$3,[4]SORGO!$A$4)</f>
        <v>Superficie sembrada y cosechada, volumen y valor de la producción agrícola de cultivos cíclicos por principales cultivos según valor de la producción de sorgo (grano) 2006-2013</v>
      </c>
      <c r="B223" s="111">
        <v>214</v>
      </c>
      <c r="C223" s="112"/>
    </row>
    <row r="224" spans="1:3" s="113" customFormat="1" ht="18" customHeight="1" x14ac:dyDescent="0.25">
      <c r="A224" s="59" t="str">
        <f>CONCATENATE([4]MAIZ!$A$1,[4]MAIZ!$A$2,[4]MAIZ!$A$3,[4]MAIZ!$A$4)</f>
        <v>Superficie sembrada y cosechada, volumen y valor de la producción agrícola de cultivos cíclicos por principales cultivos según valor de la producción de maíz (grano) 2006-2013</v>
      </c>
      <c r="B224" s="114">
        <v>215</v>
      </c>
      <c r="C224" s="112"/>
    </row>
    <row r="225" spans="1:3" s="113" customFormat="1" ht="18" customHeight="1" x14ac:dyDescent="0.25">
      <c r="A225" s="99" t="str">
        <f>CONCATENATE('[4]CAÑA DE AZUCAR'!$A$1,'[4]CAÑA DE AZUCAR'!$A$2,'[4]CAÑA DE AZUCAR'!$A$3,'[4]CAÑA DE AZUCAR'!$A$4)</f>
        <v>Superficie sembrada y cosechada, volumen y valor de la producción agrícola de cultivos cíclicos por principales cultivos según valor de la producción de caña de azúcar 2006-2013</v>
      </c>
      <c r="B225" s="111">
        <v>216</v>
      </c>
      <c r="C225" s="112"/>
    </row>
    <row r="226" spans="1:3" s="106" customFormat="1" ht="18" customHeight="1" x14ac:dyDescent="0.25">
      <c r="A226" s="59" t="str">
        <f>CONCATENATE([4]ELOTE!$A$1,[4]ELOTE!$A$2,[4]ELOTE!$A$3,[4]ELOTE!$A$4)</f>
        <v>Superficie sembrada y cosechada, volumen y valor de la producción agrícola de cultivos cíclicos por principales cultivos según valor de la producción de elote 2006-2013</v>
      </c>
      <c r="B226" s="107">
        <v>217</v>
      </c>
      <c r="C226" s="105"/>
    </row>
    <row r="227" spans="1:3" s="106" customFormat="1" ht="18" customHeight="1" x14ac:dyDescent="0.25">
      <c r="A227" s="99" t="str">
        <f>CONCATENATE([4]AGUACATE!$A$1,[4]AGUACATE!$A$2,[4]AGUACATE!$A$3,[4]AGUACATE!$A$4)</f>
        <v>Superficie sembrada y cosechada, volumen y valor de la producción agrícola de cultivos cíclicos por principales cultivos según valor de la producción de aguacate  2006-2013</v>
      </c>
      <c r="B227" s="104">
        <v>218</v>
      </c>
      <c r="C227" s="105"/>
    </row>
    <row r="228" spans="1:3" s="101" customFormat="1" ht="18" customHeight="1" x14ac:dyDescent="0.25">
      <c r="A228" s="59" t="str">
        <f>CONCATENATE([4]NOPALITOS!$A$1,[4]NOPALITOS!$A$2,[4]NOPALITOS!$A$3,[4]NOPALITOS!$A$4)</f>
        <v>Superficie sembrada y cosechada, volumen y valor de la producción agrícola de cultivos cíclicos por principales cultivos según valor de la producción de nopalitos 2006-2013</v>
      </c>
      <c r="B228" s="107">
        <v>219</v>
      </c>
    </row>
    <row r="229" spans="1:3" s="106" customFormat="1" ht="18" customHeight="1" x14ac:dyDescent="0.25">
      <c r="A229" s="99" t="str">
        <f>CONCATENATE([4]CEBOLLA!$A$1,[4]CEBOLLA!$A$2,[4]CEBOLLA!$A$3,[4]CEBOLLA!$A$4)</f>
        <v>Superficie sembrada y cosechada, volumen y valor de la producción agrícola de cultivos cíclicos por principales cultivos según valor de la producción de cebolla 2006-2013</v>
      </c>
      <c r="B229" s="104">
        <v>220</v>
      </c>
      <c r="C229" s="105"/>
    </row>
    <row r="230" spans="1:3" s="106" customFormat="1" ht="18" customHeight="1" x14ac:dyDescent="0.25">
      <c r="A230" s="59" t="str">
        <f>CONCATENATE([4]EJOTE!$A$1,[4]EJOTE!$A$2,[4]EJOTE!$A$3,[4]EJOTE!$A$4)</f>
        <v>Superficie sembrada y cosechada, volumen y valor de la producción agrícola de cultivos cíclicos por principales cultivos según valor de la producción de ejote  2006-2013</v>
      </c>
      <c r="B230" s="107">
        <v>221</v>
      </c>
      <c r="C230" s="105"/>
    </row>
    <row r="231" spans="1:3" s="110" customFormat="1" ht="18" customHeight="1" x14ac:dyDescent="0.25">
      <c r="A231" s="103" t="str">
        <f>CONCATENATE('[4]TOMATE ROJO'!$A$1,'[4]TOMATE ROJO'!$A$2,'[4]TOMATE ROJO'!$A$3,'[4]TOMATE ROJO'!$A$4)</f>
        <v>Superficie sembrada y cosechada, volumen y valor de la producción agrícola de cultivos cíclicos por principales cultivos según valor de la producción de tomate rojo (jitomate) 2006-2013</v>
      </c>
      <c r="B231" s="108">
        <v>222</v>
      </c>
      <c r="C231" s="109"/>
    </row>
    <row r="232" spans="1:3" s="75" customFormat="1" ht="18" customHeight="1" x14ac:dyDescent="0.25">
      <c r="A232" s="59" t="str">
        <f>CONCATENATE([4]FRIJOL!$A$1,[4]FRIJOL!$A$2,[4]FRIJOL!$A$3,[4]FRIJOL!$A$4)</f>
        <v>Superficie sembrada y cosechada, volumen y valor de la producción agrícola de cultivos cíclicos por principales cultivos según valor de la producción de frijol 2006-2013</v>
      </c>
      <c r="B232" s="60">
        <v>223</v>
      </c>
      <c r="C232" s="74"/>
    </row>
    <row r="233" spans="1:3" s="75" customFormat="1" ht="18" customHeight="1" x14ac:dyDescent="0.25">
      <c r="A233" s="99" t="str">
        <f>CONCATENATE([4]DURAZNO!$A$1,[4]DURAZNO!$A$2,[4]DURAZNO!$A$3,[4]DURAZNO!$A$4)</f>
        <v>Superficie sembrada y cosechada, volumen y valor de la producción agrícola de cultivos cíclicos por principales cultivos según valor de la producción de durazno 2006-2013</v>
      </c>
      <c r="B233" s="100">
        <v>224</v>
      </c>
      <c r="C233" s="74"/>
    </row>
    <row r="234" spans="1:3" s="75" customFormat="1" ht="18" customHeight="1" x14ac:dyDescent="0.25">
      <c r="A234" s="59" t="str">
        <f>CONCATENATE('[4]ARROZ PALAY'!$A$1,'[4]ARROZ PALAY'!$A$2,'[4]ARROZ PALAY'!$A$3,'[4]ARROZ PALAY'!$A$4)</f>
        <v>Superficie sembrada y cosechada, volumen y valor de la producción agrícola de cultivos cíclicos por principales cultivos según valor de la producción de arroz palay 2006-2013</v>
      </c>
      <c r="B234" s="60">
        <v>225</v>
      </c>
      <c r="C234" s="74"/>
    </row>
    <row r="235" spans="1:3" s="66" customFormat="1" ht="18" customHeight="1" x14ac:dyDescent="0.25">
      <c r="A235" s="94" t="str">
        <f>CONCATENATE('[4]VALOR X PRODUCCIÓN'!$A$1,'[4]VALOR X PRODUCCIÓN'!$A$2)</f>
        <v>Principales cultivos por valor de producción 2006-2013</v>
      </c>
      <c r="B235" s="87">
        <v>226</v>
      </c>
      <c r="C235" s="64"/>
    </row>
    <row r="236" spans="1:3" s="59" customFormat="1" ht="18" customHeight="1" x14ac:dyDescent="0.25">
      <c r="A236" s="59" t="str">
        <f>CONCATENATE('[4]CAÑA DE AZUCAR (2)'!$A$1,'[4]CAÑA DE AZUCAR (2)'!$A$2,'[4]CAÑA DE AZUCAR (2)'!$A$3,'[4]CAÑA DE AZUCAR (2)'!$A$4)</f>
        <v>Superficie sembrada y cosechada, volumen y valor de la producción agrícola de cultivos cíclicos por principales cultivos  de caña de azúcar (valor por producción) 2006-2013</v>
      </c>
      <c r="B236" s="60">
        <v>227</v>
      </c>
    </row>
    <row r="237" spans="1:3" s="75" customFormat="1" ht="18" customHeight="1" x14ac:dyDescent="0.25">
      <c r="A237" s="99" t="str">
        <f>CONCATENATE('[4]TOMATE ROJO (2)'!$A$1,'[4]TOMATE ROJO (2)'!$A$2,'[4]TOMATE ROJO (2)'!$A$3,'[4]TOMATE ROJO (2)'!$A$4)</f>
        <v>Superficie sembrada y cosechada, volumen y valor de la producción agrícola de cultivos cíclicos por principales cultivos de tomate rojo (jitomate) (valor por producción) 2006-2013</v>
      </c>
      <c r="B237" s="100">
        <v>228</v>
      </c>
      <c r="C237" s="74"/>
    </row>
    <row r="238" spans="1:3" s="58" customFormat="1" ht="18" customHeight="1" x14ac:dyDescent="0.25">
      <c r="A238" s="59" t="str">
        <f>CONCATENATE('[4]SORGO (2)'!$A$1,'[4]SORGO (2)'!$A$2,'[4]SORGO (2)'!$A$3,'[4]SORGO (2)'!$A$4)</f>
        <v>Superficie sembrada y cosechada, volumen y valor de la producción agrícola de cultivos cíclicos por principales cultivos de sorgo (grano) (valor por producción) 2006-2013</v>
      </c>
      <c r="B238" s="53">
        <v>229</v>
      </c>
    </row>
    <row r="239" spans="1:3" s="75" customFormat="1" ht="18" customHeight="1" x14ac:dyDescent="0.25">
      <c r="A239" s="99" t="str">
        <f>CONCATENATE('[4]NOPALITOS (2)'!$A$1,'[4]NOPALITOS (2)'!$A$2,'[4]NOPALITOS (2)'!$A$3,'[4]NOPALITOS (2)'!$A$4)</f>
        <v>Superficie sembrada y cosechada, volumen y valor de la producción agrícola de cultivos cíclicos por principales cultivos de nopalitos (valor por producción) 2006-2013</v>
      </c>
      <c r="B239" s="100">
        <v>230</v>
      </c>
      <c r="C239" s="74"/>
    </row>
    <row r="240" spans="1:3" s="75" customFormat="1" ht="18" customHeight="1" x14ac:dyDescent="0.25">
      <c r="A240" s="59" t="str">
        <f>CONCATENATE('[4]MAIZ (2)'!$A$1,'[4]MAIZ (2)'!$A$2,'[4]MAIZ (2)'!$A$3,'[4]MAIZ (2)'!$A$4)</f>
        <v>Superficie sembrada y cosechada, volumen y valor de la producción agrícola de cultivos cíclicos por principales cultivos  de maíz (grano) (valor por producción) 2006-2013</v>
      </c>
      <c r="B240" s="60">
        <v>231</v>
      </c>
      <c r="C240" s="74"/>
    </row>
    <row r="241" spans="1:3" s="75" customFormat="1" ht="18" customHeight="1" x14ac:dyDescent="0.25">
      <c r="A241" s="99" t="str">
        <f>CONCATENATE('[4]CEBOLLA (2)'!$A$1,'[4]CEBOLLA (2)'!$A$2,'[4]CEBOLLA (2)'!$A$3,'[4]CEBOLLA (2)'!$A$4)</f>
        <v>Superficie sembrada y cosechada, volumen y valor de la producción agrícola de cultivos cíclicos por principales cultivos de cebolla (valor por producción) 2006-2013</v>
      </c>
      <c r="B241" s="100">
        <v>232</v>
      </c>
      <c r="C241" s="74"/>
    </row>
    <row r="242" spans="1:3" s="75" customFormat="1" ht="18" customHeight="1" x14ac:dyDescent="0.25">
      <c r="A242" s="59" t="str">
        <f>CONCATENATE('[4]AGUACATE (2)'!$A$1,'[4]AGUACATE (2)'!$A$2,'[4]AGUACATE (2)'!$A$3,'[4]AGUACATE (2)'!$A$4)</f>
        <v>Superficie sembrada y cosechada, volumen y valor de la producción agrícola de cultivos cíclicos por principales cultivos de aguacate (valor por producción) 2006-2013</v>
      </c>
      <c r="B242" s="60">
        <v>233</v>
      </c>
      <c r="C242" s="74"/>
    </row>
    <row r="243" spans="1:3" s="75" customFormat="1" ht="18" customHeight="1" x14ac:dyDescent="0.25">
      <c r="A243" s="99" t="str">
        <f>CONCATENATE('[4]DURAZNO (2)'!$A$1,'[4]DURAZNO (2)'!$A$2,'[4]DURAZNO (2)'!$A$3,'[4]DURAZNO (2)'!$A$4)</f>
        <v>Superficie sembrada y cosechada, volumen y valor de la producción agrícola de cultivos cíclicos por principales cultivos de durazno (valor por producción) 2006-2013</v>
      </c>
      <c r="B243" s="100">
        <v>234</v>
      </c>
      <c r="C243" s="74"/>
    </row>
    <row r="244" spans="1:3" s="75" customFormat="1" ht="18" customHeight="1" x14ac:dyDescent="0.25">
      <c r="A244" s="59" t="str">
        <f>CONCATENATE('[4]EJOTE (2)'!$A$1,'[4]EJOTE (2)'!$A$2,'[4]EJOTE (2)'!$A$3,'[4]EJOTE (2)'!$A$4)</f>
        <v>Superficie sembrada y cosechada, volumen y valor de la producción agrícola de cultivos cíclicos por principales cultivos de ejote (valor por producción) 2006-2013</v>
      </c>
      <c r="B244" s="60">
        <v>235</v>
      </c>
      <c r="C244" s="74"/>
    </row>
    <row r="245" spans="1:3" s="75" customFormat="1" ht="18" customHeight="1" x14ac:dyDescent="0.25">
      <c r="A245" s="99" t="str">
        <f>CONCATENATE('[4]TOMATE VERDE'!$A$1,'[4]TOMATE VERDE'!$A$2,'[4]TOMATE VERDE'!$A$3,'[4]TOMATE VERDE'!$A$4)</f>
        <v>Superficie sembrada y cosechada, volumen y valor de la producción agrícola de cultivos cíclicos por principales cultivos de tomate verde (valor por producción) 2006-2013</v>
      </c>
      <c r="B245" s="100">
        <v>236</v>
      </c>
      <c r="C245" s="74"/>
    </row>
    <row r="246" spans="1:3" s="66" customFormat="1" ht="18" customHeight="1" x14ac:dyDescent="0.25">
      <c r="A246" s="51" t="str">
        <f>CONCATENATE('[4]PRODUCCION EN PIE'!$A$1,'[4]PRODUCCION EN PIE'!$A$2,'[4]PRODUCCION EN PIE'!$A$3)</f>
        <v>Principales productos ganaderos producción en pie (precio por kilogramo) 2006-2013</v>
      </c>
      <c r="B246" s="52">
        <v>237</v>
      </c>
      <c r="C246" s="64"/>
    </row>
    <row r="247" spans="1:3" s="66" customFormat="1" ht="18" customHeight="1" x14ac:dyDescent="0.25">
      <c r="A247" s="94" t="str">
        <f>CONCATENATE('[4]PRODUCCION EN CANAL'!$A$1,'[4]PRODUCCION EN CANAL'!$A$2,'[4]PRODUCCION EN CANAL'!$A$3)</f>
        <v>Principales productos ganaderos producción en canal (precio por kilogramo) 2006-2013</v>
      </c>
      <c r="B247" s="87">
        <v>238</v>
      </c>
      <c r="C247" s="64"/>
    </row>
    <row r="248" spans="1:3" s="66" customFormat="1" ht="18" customHeight="1" x14ac:dyDescent="0.25">
      <c r="A248" s="51" t="str">
        <f>CONCATENATE('[4]LECHE Y OTROS PRODUCTOS'!$A$1,'[4]LECHE Y OTROS PRODUCTOS'!$A$2,'[4]LECHE Y OTROS PRODUCTOS'!$A$3)</f>
        <v>Principales productos ganaderos otros productos-leche bovino (valor de la producción) 2006-2013</v>
      </c>
      <c r="B248" s="52">
        <v>239</v>
      </c>
      <c r="C248" s="64"/>
    </row>
    <row r="249" spans="1:3" s="66" customFormat="1" ht="18" customHeight="1" x14ac:dyDescent="0.25">
      <c r="A249" s="94" t="str">
        <f>CONCATENATE([4]BOVINO!$A$1,[4]BOVINO!$A$2,[4]BOVINO!$A$3)</f>
        <v>Producción, precio y valor de productos ganaderos ganado en pie-bovino (precio por kilogramo) 2006-2013</v>
      </c>
      <c r="B249" s="87">
        <v>240</v>
      </c>
      <c r="C249" s="64"/>
    </row>
    <row r="250" spans="1:3" s="66" customFormat="1" ht="18" customHeight="1" x14ac:dyDescent="0.25">
      <c r="A250" s="56" t="str">
        <f>CONCATENATE([4]PORCINO!$A$1,[4]PORCINO!$A$2,[4]PORCINO!$A$3)</f>
        <v>Producción, precio y valor de productos ganaderos ganado en pie-porcino (precio por kilogramo)  2006-2013</v>
      </c>
      <c r="B250" s="52">
        <v>241</v>
      </c>
      <c r="C250" s="64"/>
    </row>
    <row r="251" spans="1:3" s="66" customFormat="1" ht="18" customHeight="1" x14ac:dyDescent="0.25">
      <c r="A251" s="94" t="str">
        <f>CONCATENATE([4]OVINO!$A$1,[4]OVINO!$A$2,[4]OVINO!$A$3)</f>
        <v>Producción, precio y valor de productos ganaderos ganado en pie-ovino (precio por kilogramo) 2006-2013</v>
      </c>
      <c r="B251" s="87">
        <v>242</v>
      </c>
      <c r="C251" s="64"/>
    </row>
    <row r="252" spans="1:3" s="66" customFormat="1" ht="18" customHeight="1" x14ac:dyDescent="0.25">
      <c r="A252" s="51" t="str">
        <f>CONCATENATE([4]CAPRINO!$A$1,[4]CAPRINO!$A$2,[4]CAPRINO!$A$3)</f>
        <v>Producción, precio y valor de productos ganaderos ganado en pie-caprino (precio por kilogramo) 2006-2013</v>
      </c>
      <c r="B252" s="52">
        <v>243</v>
      </c>
      <c r="C252" s="64"/>
    </row>
    <row r="253" spans="1:3" s="66" customFormat="1" ht="18" customHeight="1" x14ac:dyDescent="0.25">
      <c r="A253" s="94" t="str">
        <f>CONCATENATE([4]AVE!$A$1,[4]AVE!$A$2,[4]AVE!$A$3)</f>
        <v>Producción, precio y valor de productos ganaderos ave en pie (precio por kilogramo) 2006-2013</v>
      </c>
      <c r="B253" s="87">
        <v>244</v>
      </c>
      <c r="C253" s="64"/>
    </row>
    <row r="254" spans="1:3" s="66" customFormat="1" ht="18" customHeight="1" x14ac:dyDescent="0.25">
      <c r="A254" s="51" t="str">
        <f>CONCATENATE('[4]BOVINO EN CANAL'!$A$1,'[4]BOVINO EN CANAL'!$A$2,'[4]BOVINO EN CANAL'!$A$3)</f>
        <v>Producción, precio y valor de productos ganaderos ganado en canal-bovino (precio por kilogramo)  2006-2013</v>
      </c>
      <c r="B254" s="52">
        <v>245</v>
      </c>
      <c r="C254" s="64"/>
    </row>
    <row r="255" spans="1:3" s="66" customFormat="1" ht="18" customHeight="1" x14ac:dyDescent="0.25">
      <c r="A255" s="94" t="str">
        <f>CONCATENATE('[4]PORCINO EN CANAL'!$A$1,'[4]PORCINO EN CANAL'!$A$2,'[4]PORCINO EN CANAL'!$A$3)</f>
        <v>Producción, precio y valor de productos ganaderos ganado en canal-porcino (precio por kilogramo)  2006-2013</v>
      </c>
      <c r="B255" s="87">
        <v>246</v>
      </c>
      <c r="C255" s="64"/>
    </row>
    <row r="256" spans="1:3" s="66" customFormat="1" ht="18" customHeight="1" x14ac:dyDescent="0.25">
      <c r="A256" s="51" t="str">
        <f>CONCATENATE('[4]OVINO EN CANAL'!$A$1,'[4]OVINO EN CANAL'!$A$2,'[4]OVINO EN CANAL'!$A$3)</f>
        <v>Producción, precio y valor de productos ganaderos ganado en canal-ovino (precio por kilogramo) 2006-2013</v>
      </c>
      <c r="B256" s="52">
        <v>247</v>
      </c>
      <c r="C256" s="64"/>
    </row>
    <row r="257" spans="1:3" s="66" customFormat="1" ht="18" customHeight="1" x14ac:dyDescent="0.25">
      <c r="A257" s="94" t="str">
        <f>CONCATENATE('[4]CAPRINO EN CANAL'!$A$1,'[4]CAPRINO EN CANAL'!$A$2,'[4]CAPRINO EN CANAL'!$A$3)</f>
        <v>Producción, precio y valor de productos ganaderos ganado en canal-caprino (precio por kilogramo) 2006-2013</v>
      </c>
      <c r="B257" s="87">
        <v>248</v>
      </c>
      <c r="C257" s="64"/>
    </row>
    <row r="258" spans="1:3" s="66" customFormat="1" ht="18" customHeight="1" x14ac:dyDescent="0.25">
      <c r="A258" s="51" t="str">
        <f>CONCATENATE('[4]AVE EN CANAL'!$A$1,'[4]AVE EN CANAL'!$A$2,'[4]AVE EN CANAL'!$A$3)</f>
        <v>Producción, precio y valor de productos ganaderos ganado en canal-ave (precio por kilogramo) 2006-2013</v>
      </c>
      <c r="B258" s="52">
        <v>249</v>
      </c>
      <c r="C258" s="64"/>
    </row>
    <row r="259" spans="1:3" s="66" customFormat="1" ht="18" customHeight="1" x14ac:dyDescent="0.25">
      <c r="A259" s="94" t="str">
        <f>CONCATENATE('[4]LECHE BOVINO'!$A$1,'[4]LECHE BOVINO'!$A$2,'[4]LECHE BOVINO'!$A$3)</f>
        <v>Producción, precio y valor de productos ganaderos otros productos-leche bovino (precio por kilogramo) 2006-2013</v>
      </c>
      <c r="B259" s="87">
        <v>250</v>
      </c>
      <c r="C259" s="64"/>
    </row>
    <row r="260" spans="1:3" s="66" customFormat="1" ht="18" customHeight="1" x14ac:dyDescent="0.25">
      <c r="A260" s="51" t="str">
        <f>CONCATENATE('[4]HUEVO PARA PLATO'!$A$1,'[4]HUEVO PARA PLATO'!$A$2,'[4]HUEVO PARA PLATO'!$A$3)</f>
        <v>Producción, precio y valor de productos ganaderos otros productos-huevo para plato (precio por kilogramo) 2006-2013</v>
      </c>
      <c r="B260" s="52">
        <v>251</v>
      </c>
      <c r="C260" s="64"/>
    </row>
    <row r="261" spans="1:3" s="66" customFormat="1" ht="18" customHeight="1" x14ac:dyDescent="0.25">
      <c r="A261" s="94" t="str">
        <f>CONCATENATE([4]MIEL!$A$1,[4]MIEL!$A$2,[4]MIEL!$A$3)</f>
        <v>Producción, precio y valor de productos ganaderos otros productos-miel (precio por kilogramo) 2006-2013</v>
      </c>
      <c r="B261" s="87">
        <v>252</v>
      </c>
      <c r="C261" s="64"/>
    </row>
    <row r="262" spans="1:3" s="66" customFormat="1" ht="18" customHeight="1" x14ac:dyDescent="0.25">
      <c r="A262" s="51" t="str">
        <f>CONCATENATE('[4]PRODUCCION EN PIE(2)'!$A$1,'[4]PRODUCCION EN PIE(2)'!$A$2)</f>
        <v>Principales productos ganaderos (producción en pie) 2006-2013</v>
      </c>
      <c r="B262" s="52">
        <v>253</v>
      </c>
      <c r="C262" s="64"/>
    </row>
    <row r="263" spans="1:3" s="66" customFormat="1" ht="18" customHeight="1" x14ac:dyDescent="0.25">
      <c r="A263" s="94" t="str">
        <f>CONCATENATE('[4]PRODUCCION EN CANAL(2)'!$A$1,'[4]PRODUCCION EN CANAL(2)'!$A$2)</f>
        <v>Principales productos ganaderos (producción en canal) 2006-2013</v>
      </c>
      <c r="B263" s="87">
        <v>254</v>
      </c>
      <c r="C263" s="64"/>
    </row>
    <row r="264" spans="1:3" s="66" customFormat="1" ht="18" customHeight="1" x14ac:dyDescent="0.25">
      <c r="A264" s="51" t="str">
        <f>CONCATENATE('[4]LECHE(2)'!$A$1,'[4]LECHE(2)'!$A$2)</f>
        <v>Principales productos ganaderos (producción) 2006-2013</v>
      </c>
      <c r="B264" s="52">
        <v>255</v>
      </c>
      <c r="C264" s="64"/>
    </row>
    <row r="265" spans="1:3" s="66" customFormat="1" ht="18" customHeight="1" x14ac:dyDescent="0.25">
      <c r="A265" s="94" t="str">
        <f>CONCATENATE('[4]BOVINO(2)'!$A$1,'[4]BOVINO(2)'!$A$2,'[4]BOVINO(2)'!$A$3)</f>
        <v>Producción, precio y valor de productos ganaderosganado en pie-bovino (producción) 2006-2013</v>
      </c>
      <c r="B265" s="87">
        <v>256</v>
      </c>
      <c r="C265" s="64"/>
    </row>
    <row r="266" spans="1:3" s="66" customFormat="1" ht="18" customHeight="1" x14ac:dyDescent="0.25">
      <c r="A266" s="51" t="str">
        <f>CONCATENATE('[4]PORCINO(2)'!$A$1,'[4]PORCINO(2)'!$A$2,'[4]PORCINO(2)'!$A$3)</f>
        <v>Producción, precio y valor de productos ganaderos ganado en pie-porcino (producción) 2006-2013</v>
      </c>
      <c r="B266" s="52">
        <v>257</v>
      </c>
      <c r="C266" s="64"/>
    </row>
    <row r="267" spans="1:3" s="66" customFormat="1" ht="18" customHeight="1" x14ac:dyDescent="0.25">
      <c r="A267" s="94" t="str">
        <f>CONCATENATE('[4]CAPRINO(2)'!$A$1,'[4]CAPRINO(2)'!$A$2,'[4]CAPRINO(2)'!$A$3)</f>
        <v>Producción, precio y valor de productos ganaderos ganado en pie-caprino (producción) 2006-2013</v>
      </c>
      <c r="B267" s="87">
        <v>258</v>
      </c>
      <c r="C267" s="64"/>
    </row>
    <row r="268" spans="1:3" s="66" customFormat="1" ht="18" customHeight="1" x14ac:dyDescent="0.25">
      <c r="A268" s="51" t="str">
        <f>CONCATENATE('[4]OVINO(2)'!$A$1,'[4]OVINO(2)'!$A$2,'[4]OVINO(2)'!$A$3)</f>
        <v>Producción, precio y valor de productos ganaderos ganado en pie-ovino (producción) 2006-2013</v>
      </c>
      <c r="B268" s="52">
        <v>259</v>
      </c>
      <c r="C268" s="64"/>
    </row>
    <row r="269" spans="1:3" s="66" customFormat="1" ht="18" customHeight="1" x14ac:dyDescent="0.25">
      <c r="A269" s="94" t="str">
        <f>CONCATENATE('[4]AVE(2)'!$A$1,'[4]AVE(2)'!$A$2,'[4]AVE(2)'!$A$3)</f>
        <v>Producción, precio y valor de productos ganaderos ganado en pie-ave (producción) 2006-2013</v>
      </c>
      <c r="B269" s="87">
        <v>260</v>
      </c>
      <c r="C269" s="64"/>
    </row>
    <row r="270" spans="1:3" s="66" customFormat="1" ht="18" customHeight="1" x14ac:dyDescent="0.25">
      <c r="A270" s="51" t="str">
        <f>CONCATENATE('[4]BOVINO EN CANAL(2)'!$A$1,'[4]BOVINO EN CANAL(2)'!$A$2,'[4]BOVINO EN CANAL(2)'!$A$3)</f>
        <v>Producción, precio y valor de productos ganaderos ganado en canal-bovino (producción) 2006-2013</v>
      </c>
      <c r="B270" s="52">
        <v>261</v>
      </c>
      <c r="C270" s="64"/>
    </row>
    <row r="271" spans="1:3" s="66" customFormat="1" ht="18" customHeight="1" x14ac:dyDescent="0.25">
      <c r="A271" s="94" t="str">
        <f>CONCATENATE('[4]PORCINO EN CANAL(2)'!$A$1,'[4]PORCINO EN CANAL(2)'!$A$2,'[4]PORCINO EN CANAL(2)'!$A$3)</f>
        <v>Producción, precio y valor de productos ganaderos ganado en canal-porcino (producción) 2006-2013</v>
      </c>
      <c r="B271" s="87">
        <v>262</v>
      </c>
      <c r="C271" s="64"/>
    </row>
    <row r="272" spans="1:3" s="66" customFormat="1" ht="18" customHeight="1" x14ac:dyDescent="0.25">
      <c r="A272" s="51" t="str">
        <f>CONCATENATE('[4]OVINO EN CANAL(2)'!$A$1,'[4]OVINO EN CANAL(2)'!$A$2,'[4]OVINO EN CANAL(2)'!$A$3)</f>
        <v>Producción, precio y valor de productos ganaderos ganado en canal-ovino (producción) 2006-2013</v>
      </c>
      <c r="B272" s="52">
        <v>263</v>
      </c>
      <c r="C272" s="64"/>
    </row>
    <row r="273" spans="1:3" s="66" customFormat="1" ht="18" customHeight="1" x14ac:dyDescent="0.25">
      <c r="A273" s="94" t="str">
        <f>CONCATENATE('[4]CAPRINO EN CANAL(2)'!$A$1,'[4]CAPRINO EN CANAL(2)'!$A$2,'[4]CAPRINO EN CANAL(2)'!$A$3)</f>
        <v>Producción, precio y valor de productos ganaderos ganado en canal-caprino (producción) 2006-2013</v>
      </c>
      <c r="B273" s="87">
        <v>264</v>
      </c>
      <c r="C273" s="64"/>
    </row>
    <row r="274" spans="1:3" s="66" customFormat="1" ht="18" customHeight="1" x14ac:dyDescent="0.25">
      <c r="A274" s="51" t="str">
        <f>CONCATENATE('[4]AVE EN CANAL(2)'!$A$1,'[4]AVE EN CANAL(2)'!$A$2,'[4]AVE EN CANAL(2)'!$A$3)</f>
        <v>Producción, precio y valor de productos ganaderos ganado en canal-ave (producción) 2006-2013</v>
      </c>
      <c r="B274" s="52">
        <v>265</v>
      </c>
      <c r="C274" s="64"/>
    </row>
    <row r="275" spans="1:3" s="66" customFormat="1" ht="18" customHeight="1" x14ac:dyDescent="0.25">
      <c r="A275" s="94" t="str">
        <f>CONCATENATE('[4]LECHE BOVINO(2)'!$A$1,'[4]LECHE BOVINO(2)'!$A$2,'[4]LECHE BOVINO(2)'!$A$3)</f>
        <v>Producción, precio y valor de productos ganaderos otros productos-leche bovino (producción) 2006-2013</v>
      </c>
      <c r="B275" s="87">
        <v>266</v>
      </c>
      <c r="C275" s="64"/>
    </row>
    <row r="276" spans="1:3" s="66" customFormat="1" ht="18" customHeight="1" x14ac:dyDescent="0.25">
      <c r="A276" s="51" t="str">
        <f>CONCATENATE('[4]HUEVO PARA PLATO(2)'!$A$1,'[4]HUEVO PARA PLATO(2)'!$A$2,'[4]HUEVO PARA PLATO(2)'!$A$3)</f>
        <v>Producción, precio y valor de productos ganaderos otros productos-huevo para plato (producción) 2006-2013</v>
      </c>
      <c r="B276" s="52">
        <v>267</v>
      </c>
      <c r="C276" s="64"/>
    </row>
    <row r="277" spans="1:3" s="66" customFormat="1" ht="18" customHeight="1" x14ac:dyDescent="0.25">
      <c r="A277" s="94" t="str">
        <f>CONCATENATE('[4]MIEL(2)'!$A$1,'[4]MIEL(2)'!$A$2,'[4]MIEL(2)'!$A$3)</f>
        <v>Producción, precio y valor de productos ganaderos otros productos-miel (producción) 2006-2013</v>
      </c>
      <c r="B277" s="87">
        <v>268</v>
      </c>
      <c r="C277" s="64"/>
    </row>
    <row r="278" spans="1:3" s="66" customFormat="1" ht="18" customHeight="1" x14ac:dyDescent="0.25">
      <c r="A278" s="51" t="str">
        <f>CONCATENATE('[4]PRODUCCION EN PIE(3)'!$A$1,'[4]PRODUCCION EN PIE(3)'!$A$2,'[4]PRODUCCION EN PIE(3)'!$A$3)</f>
        <v>Principales productores ganaderos producción en pie (valor de producción) 2006-2013</v>
      </c>
      <c r="B278" s="52">
        <v>269</v>
      </c>
      <c r="C278" s="64"/>
    </row>
    <row r="279" spans="1:3" s="66" customFormat="1" ht="18" customHeight="1" x14ac:dyDescent="0.25">
      <c r="A279" s="94" t="str">
        <f>CONCATENATE('[4]PRODUCCION EN CANAL(3)'!$A$1,'[4]PRODUCCION EN CANAL(3)'!$A$2,'[4]PRODUCCION EN CANAL(3)'!$A$3)</f>
        <v>Principales productores ganaderos producción en canal (valor de producción) 2006-2013</v>
      </c>
      <c r="B279" s="87">
        <v>270</v>
      </c>
      <c r="C279" s="64"/>
    </row>
    <row r="280" spans="1:3" s="66" customFormat="1" ht="18" customHeight="1" x14ac:dyDescent="0.25">
      <c r="A280" s="51" t="str">
        <f>CONCATENATE('[4]LECHE Y OTROS PRODUCTOS(3)'!$A$1,'[4]LECHE Y OTROS PRODUCTOS(3)'!$A$2,'[4]LECHE Y OTROS PRODUCTOS(3)'!$A$3)</f>
        <v>Principales productos ganaderos otros productos-leche bovino (valor de producción)  2006-2013</v>
      </c>
      <c r="B280" s="52">
        <v>271</v>
      </c>
      <c r="C280" s="64"/>
    </row>
    <row r="281" spans="1:3" s="66" customFormat="1" ht="18" customHeight="1" x14ac:dyDescent="0.25">
      <c r="A281" s="94" t="str">
        <f>CONCATENATE('[4]BOVINO(3)'!$A$1,'[4]BOVINO(3)'!$A$2,'[4]BOVINO(3)'!$A$3)</f>
        <v>Producción, precio y valor de productos ganaderos ganado en pie-bovino (valor de producción) 2006-2013</v>
      </c>
      <c r="B281" s="87">
        <v>272</v>
      </c>
      <c r="C281" s="64"/>
    </row>
    <row r="282" spans="1:3" s="66" customFormat="1" ht="18" customHeight="1" x14ac:dyDescent="0.25">
      <c r="A282" s="51" t="str">
        <f>CONCATENATE('[4]PORCINO(3)'!$A$1,'[4]PORCINO(3)'!$A$2,'[4]PORCINO(3)'!$A$3)</f>
        <v>Producción, precio y valor de productos ganaderos ganado en pie-porcino (valor de producción) 2006-2013</v>
      </c>
      <c r="B282" s="52">
        <v>273</v>
      </c>
      <c r="C282" s="64"/>
    </row>
    <row r="283" spans="1:3" s="66" customFormat="1" ht="18" customHeight="1" x14ac:dyDescent="0.25">
      <c r="A283" s="94" t="str">
        <f>CONCATENATE('[4]OVINO(3)'!$A$1,'[4]OVINO(3)'!$A$2,'[4]OVINO(3)'!$A$3)</f>
        <v>Producción, precio y valor de productos ganaderos ganado en pie-ovino (valor de producción) 2006-2013</v>
      </c>
      <c r="B283" s="87">
        <v>274</v>
      </c>
      <c r="C283" s="64"/>
    </row>
    <row r="284" spans="1:3" s="66" customFormat="1" ht="18" customHeight="1" x14ac:dyDescent="0.25">
      <c r="A284" s="51" t="str">
        <f>CONCATENATE('[4]CAPRINO(3)'!$A$1,'[4]CAPRINO(3)'!$A$2,'[4]CAPRINO(3)'!$A$3)</f>
        <v>Producción, precio y valor de productos ganaderos ganado en pie-caprino (valor de producción) 2006-2013</v>
      </c>
      <c r="B284" s="52">
        <v>275</v>
      </c>
      <c r="C284" s="64"/>
    </row>
    <row r="285" spans="1:3" s="66" customFormat="1" ht="18" customHeight="1" x14ac:dyDescent="0.25">
      <c r="A285" s="94" t="str">
        <f>CONCATENATE('[4]AVE(3)'!$A$1,'[4]AVE(3)'!$A$2,'[4]AVE(3)'!$A$3)</f>
        <v>Producción, precio y valor de productos ganaderos ganado en pie-ave (valor de producción) 2006-2013</v>
      </c>
      <c r="B285" s="87">
        <v>276</v>
      </c>
      <c r="C285" s="64"/>
    </row>
    <row r="286" spans="1:3" s="66" customFormat="1" ht="18" customHeight="1" x14ac:dyDescent="0.25">
      <c r="A286" s="51" t="str">
        <f>CONCATENATE('[4]BOVINO EN CANAL(3)'!$A$1,'[4]BOVINO EN CANAL(3)'!$A$2,'[4]BOVINO EN CANAL(3)'!$A$3)</f>
        <v>Producción, precio y valor de productos ganaderos ganado en canal-bovino (valor de producción) 2006-2013</v>
      </c>
      <c r="B286" s="52">
        <v>277</v>
      </c>
      <c r="C286" s="64"/>
    </row>
    <row r="287" spans="1:3" s="66" customFormat="1" ht="18" customHeight="1" x14ac:dyDescent="0.25">
      <c r="A287" s="94" t="str">
        <f>CONCATENATE('[4]PORCINO EN CANAL(3)'!$A$1,'[4]PORCINO EN CANAL(3)'!$A$2,'[4]PORCINO EN CANAL(3)'!$A$3)</f>
        <v>Producción, precio y valor de productos ganaderos ganado en canal-porcino (valor de producción) 2006-2013</v>
      </c>
      <c r="B287" s="87">
        <v>278</v>
      </c>
      <c r="C287" s="64"/>
    </row>
    <row r="288" spans="1:3" s="66" customFormat="1" ht="18" customHeight="1" x14ac:dyDescent="0.25">
      <c r="A288" s="51" t="str">
        <f>CONCATENATE('[4]OVINO EN CANAL(3)'!$A$1,'[4]OVINO EN CANAL(3)'!$A$2,'[4]OVINO EN CANAL(3)'!$A$3)</f>
        <v>Producción, precio y valor de productos ganaderos ganado en canal-ovino (valor de producción)  2006-2013</v>
      </c>
      <c r="B288" s="52">
        <v>279</v>
      </c>
      <c r="C288" s="64"/>
    </row>
    <row r="289" spans="1:3" s="66" customFormat="1" ht="18" customHeight="1" x14ac:dyDescent="0.25">
      <c r="A289" s="94" t="str">
        <f>CONCATENATE('[4]CAPRINO EN CANAL(3)'!$A$1,'[4]CAPRINO EN CANAL(3)'!$A$2,'[4]CAPRINO EN CANAL(3)'!$A$3)</f>
        <v>Producción, precio y valor de productos ganaderos ganado en canal-caprino (valor de producción) 2006-2013</v>
      </c>
      <c r="B289" s="87">
        <v>280</v>
      </c>
      <c r="C289" s="64"/>
    </row>
    <row r="290" spans="1:3" s="66" customFormat="1" ht="18" customHeight="1" x14ac:dyDescent="0.25">
      <c r="A290" s="51" t="str">
        <f>CONCATENATE('[4]AVE EN CANAL(3)'!$A$1,'[4]AVE EN CANAL(3)'!$A$2,'[4]AVE EN CANAL(3)'!$A$3)</f>
        <v>Producción, precio y valor de productos ganaderos ganado en canal-ave (valor de producción) 2006-2013</v>
      </c>
      <c r="B290" s="52">
        <v>281</v>
      </c>
      <c r="C290" s="64"/>
    </row>
    <row r="291" spans="1:3" s="66" customFormat="1" ht="18" customHeight="1" x14ac:dyDescent="0.25">
      <c r="A291" s="94" t="str">
        <f>CONCATENATE('[4]LECHE BOVINO(3)'!$A$1,'[4]LECHE BOVINO(3)'!$A$2,'[4]LECHE BOVINO(3)'!$A$3)</f>
        <v>Producción, precio y valor de productos ganaderos otros productos-leche bovino (valor de producción) 2006-2013</v>
      </c>
      <c r="B291" s="87">
        <v>282</v>
      </c>
      <c r="C291" s="64"/>
    </row>
    <row r="292" spans="1:3" s="66" customFormat="1" ht="18" customHeight="1" x14ac:dyDescent="0.25">
      <c r="A292" s="51" t="str">
        <f>CONCATENATE('[4]HUEVO PARA PLATO(3)'!$A$1,'[4]HUEVO PARA PLATO(3)'!$A$2,'[4]HUEVO PARA PLATO(3)'!$A$3)</f>
        <v>Producción, precio y valor de productos ganaderos otros productos-huevo para plato (valor de producción) 2006-2013</v>
      </c>
      <c r="B292" s="52">
        <v>283</v>
      </c>
      <c r="C292" s="64"/>
    </row>
    <row r="293" spans="1:3" s="66" customFormat="1" ht="18" customHeight="1" x14ac:dyDescent="0.25">
      <c r="A293" s="94" t="str">
        <f>CONCATENATE('[4]MIEL(3)'!$A$1,'[4]MIEL(3)'!$A$2,'[4]MIEL(3)'!$A$3)</f>
        <v>Producción, precio y valor de productos ganaderos otros productos-miel 2006-2013</v>
      </c>
      <c r="B293" s="87">
        <v>284</v>
      </c>
      <c r="C293" s="64"/>
    </row>
    <row r="294" spans="1:3" s="66" customFormat="1" ht="18" customHeight="1" x14ac:dyDescent="0.25">
      <c r="A294" s="51" t="str">
        <f>CONCATENATE([4]Ciencia!$A$1,[4]Ciencia!$A$2)</f>
        <v xml:space="preserve">Miembros del Sistema Estatal de Investigadores 2012, 2013 y 2014 </v>
      </c>
      <c r="B294" s="52">
        <v>285</v>
      </c>
      <c r="C294" s="64"/>
    </row>
    <row r="295" spans="1:3" s="66" customFormat="1" ht="18" customHeight="1" x14ac:dyDescent="0.25">
      <c r="A295" s="94" t="str">
        <f>CONCATENATE([4]Ciencia!$A$14,[4]Ciencia!$A$15)</f>
        <v>Miembros del Sistema Nacional de Investigadores en Morelos 2007 - 2014</v>
      </c>
      <c r="B295" s="87">
        <v>285</v>
      </c>
      <c r="C295" s="64"/>
    </row>
    <row r="296" spans="1:3" s="66" customFormat="1" ht="18" customHeight="1" x14ac:dyDescent="0.25">
      <c r="A296" s="51" t="str">
        <f>CONCATENATE('[4]Ciencia (2)'!$A$1,'[4]Ciencia (2)'!$A$2,'[4]Ciencia (2)'!$A$3)</f>
        <v>Miembros del Sistema Nacional de Investigadores (SNI) por área de conocimiento 2012, 2013 y 2014</v>
      </c>
      <c r="B296" s="52">
        <v>286</v>
      </c>
      <c r="C296" s="64"/>
    </row>
    <row r="297" spans="1:3" s="66" customFormat="1" ht="18" customHeight="1" x14ac:dyDescent="0.25">
      <c r="A297" s="94" t="str">
        <f>CONCATENATE('[4]Ciencia (3)'!$A$1,'[4]Ciencia (3)'!$A$2,'[4]Ciencia (3)'!$A$3)</f>
        <v>Distribución de miembros del Sistema Estatal de Investigadores por sexo y área del conocimiento 2012, 2013 y 2014</v>
      </c>
      <c r="B297" s="87">
        <v>287</v>
      </c>
      <c r="C297" s="64"/>
    </row>
    <row r="298" spans="1:3" s="66" customFormat="1" ht="18" customHeight="1" x14ac:dyDescent="0.25">
      <c r="A298" s="51" t="str">
        <f>CONCATENATE('[4]Ciencia (4)'!$A$1,'[4]Ciencia (4)'!$A$2,'[4]Ciencia (4)'!$A$3)</f>
        <v>Becarios de posgrado de los programas del PNPC (CONACYT) vigentes en el Estado de Morelos  2007 - 2014</v>
      </c>
      <c r="B298" s="52">
        <v>288</v>
      </c>
      <c r="C298" s="64"/>
    </row>
    <row r="299" spans="1:3" s="66" customFormat="1" ht="18" customHeight="1" x14ac:dyDescent="0.25">
      <c r="A299" s="94" t="str">
        <f>CONCATENATE('[4]Ciencia (4)'!$A$19,'[4]Ciencia (4)'!$A$20)</f>
        <v>Distribución de becarios por grado académico 2012, 2013 y 2014</v>
      </c>
      <c r="B299" s="87">
        <v>288</v>
      </c>
      <c r="C299" s="64"/>
    </row>
    <row r="300" spans="1:3" s="66" customFormat="1" ht="18" customHeight="1" x14ac:dyDescent="0.25">
      <c r="A300" s="51" t="str">
        <f>CONCATENATE('[4]Ciencia (5)'!$A$1,'[4]Ciencia (5)'!$A$2,'[4]Ciencia (5)'!$A$3)</f>
        <v>Posgrados Vigentes en el Programa Nacional de Posgradosde Calidad (PNPC), impartidos en Morelos 2009 - 2014</v>
      </c>
      <c r="B300" s="52">
        <v>289</v>
      </c>
      <c r="C300" s="64"/>
    </row>
    <row r="301" spans="1:3" s="66" customFormat="1" ht="18" customHeight="1" x14ac:dyDescent="0.25">
      <c r="A301" s="94" t="str">
        <f>CONCATENATE('[4]Ciencia (5)'!$A$15,'[4]Ciencia (5)'!$A$16)</f>
        <v>Apoyo a proyectos de Ciencia y Tecnología 2012, 2013 y 2014</v>
      </c>
      <c r="B301" s="87">
        <v>289</v>
      </c>
      <c r="C301" s="64"/>
    </row>
    <row r="302" spans="1:3" s="66" customFormat="1" ht="18" customHeight="1" x14ac:dyDescent="0.25">
      <c r="A302" s="51" t="str">
        <f>CONCATENATE('[4]Ciencia (6)'!$A$1,'[4]Ciencia (6)'!$A$2)</f>
        <v>Actividades de divulgación de la Innovación, la Ciencia y la Tecnología 2012, 2013 y 2014</v>
      </c>
      <c r="B302" s="52">
        <v>290</v>
      </c>
      <c r="C302" s="64"/>
    </row>
    <row r="303" spans="1:3" s="66" customFormat="1" ht="18" customHeight="1" x14ac:dyDescent="0.25">
      <c r="A303" s="94" t="str">
        <f>CONCATENATE('[4]Ciencia(7)'!$A$1,'[4]Ciencia(7)'!$A$2,'[4]Ciencia(7)'!$A$3)</f>
        <v>Evaluación de proyectos propuestos por empresas para instalarse en el Parque Científico y Tecnológico Morelos 2012, 2013 y 2014</v>
      </c>
      <c r="B303" s="87">
        <v>291</v>
      </c>
      <c r="C303" s="64"/>
    </row>
    <row r="304" spans="1:3" s="66" customFormat="1" ht="18" customHeight="1" x14ac:dyDescent="0.25">
      <c r="A304" s="51" t="str">
        <f>CONCATENATE('[4]Ciencia(8)'!$A$1,'[4]Ciencia(8)'!$A$2)</f>
        <v>Empresas en los sectores estratégicos del Estado de Morelos 2012, 2013 y 2014</v>
      </c>
      <c r="B304" s="52">
        <v>292</v>
      </c>
      <c r="C304" s="64"/>
    </row>
    <row r="305" spans="1:3" s="66" customFormat="1" ht="18" customHeight="1" x14ac:dyDescent="0.25">
      <c r="A305" s="94" t="str">
        <f>CONCATENATE('[4]PEI (1)'!$A$1,'[4]PEI (1)'!$A$2,'[4]PEI (1)'!$A$3)</f>
        <v>Instituciones académicas vinculadas en el Programa de Estímulos a la Innovación (PEI) en el Estado de Morelos 2012, 2013 y 2014</v>
      </c>
      <c r="B305" s="87">
        <v>293</v>
      </c>
      <c r="C305" s="64"/>
    </row>
    <row r="306" spans="1:3" s="66" customFormat="1" ht="18" customHeight="1" x14ac:dyDescent="0.25">
      <c r="A306" s="51" t="str">
        <f>CONCATENATE('[4]PEI (2)'!$A$1,'[4]PEI (2)'!$A$2,'[4]PEI (2)'!$A$3)</f>
        <v>Sectores Estratégicos Apoyados con el Programa de Estímulos a la Innovación en el Estado de Morelos 2012, 2013 y 2014</v>
      </c>
      <c r="B306" s="52">
        <v>294</v>
      </c>
      <c r="C306" s="64"/>
    </row>
    <row r="307" spans="1:3" s="66" customFormat="1" ht="18" customHeight="1" x14ac:dyDescent="0.25">
      <c r="A307" s="94" t="str">
        <f>CONCATENATE('[4]PEI (3)'!$A$1,'[4]PEI (3)'!$A$2,'[4]PEI (3)'!$A$3)</f>
        <v>Apoyo a empresas de base tecnológica del Programa de Estímulos a la Innovación (PEI) en el Estado de Morelos 2009-2014</v>
      </c>
      <c r="B307" s="87">
        <v>295</v>
      </c>
      <c r="C307" s="64"/>
    </row>
    <row r="308" spans="1:3" s="66" customFormat="1" ht="18" customHeight="1" x14ac:dyDescent="0.25">
      <c r="A308" s="51" t="str">
        <f>CONCATENATE('[4]PEI (4)'!$A$1,'[4]PEI (4)'!$A$2,'[4]PEI (4)'!$A$3)</f>
        <v>Modalidades de proyectos apoyados en el Programa de Estímulos a la Innovación (PEI) en el Estado de Morelos 2012, 2013 y 2014</v>
      </c>
      <c r="B308" s="52">
        <v>296</v>
      </c>
      <c r="C308" s="64"/>
    </row>
    <row r="309" spans="1:3" s="66" customFormat="1" ht="18" customHeight="1" x14ac:dyDescent="0.25">
      <c r="A309" s="94" t="str">
        <f>CONCATENATE('[4]FIT (1)'!$A$1,'[4]FIT (1)'!$A$2,'[4]FIT (1)'!$A$3)</f>
        <v>Programas de Apoyo a Empresas de Base Tecnológica Fondo de Innovación Tecnológica CONACyT-SE (FIT) 2012, 2013 y 2014</v>
      </c>
      <c r="B309" s="87">
        <v>297</v>
      </c>
      <c r="C309" s="64"/>
    </row>
    <row r="310" spans="1:3" s="66" customFormat="1" ht="18" customHeight="1" x14ac:dyDescent="0.25">
      <c r="A310" s="51" t="str">
        <f>CONCATENATE('[4]Desarrollo Tecnológico '!$A$1,'[4]Desarrollo Tecnológico '!$A$2)</f>
        <v>Fortalecimiento en Desarrollo Tecnológico 2013 y 2014</v>
      </c>
      <c r="B310" s="52">
        <v>298</v>
      </c>
      <c r="C310" s="64"/>
    </row>
    <row r="311" spans="1:3" s="66" customFormat="1" ht="18" customHeight="1" x14ac:dyDescent="0.25">
      <c r="A311" s="94" t="str">
        <f>CONCATENATE('[4]Desarrollo Tecnológico 3'!$A$1,'[4]Desarrollo Tecnológico 3'!$A$2)</f>
        <v>Fortalecimiento en Desarrollo Tecnológico (Redes) 2013 y 2014</v>
      </c>
      <c r="B311" s="87">
        <v>299</v>
      </c>
      <c r="C311" s="64"/>
    </row>
    <row r="312" spans="1:3" s="66" customFormat="1" ht="18" customHeight="1" x14ac:dyDescent="0.25">
      <c r="A312" s="51" t="str">
        <f>CONCATENATE('[4]Actos Juridicos 2013 JLCA'!$A$1,'[4]Actos Juridicos 2013 JLCA'!$A$2,'[4]Actos Juridicos 2013 JLCA'!$A$3)</f>
        <v>Estadística de Actos Jurídicos ante la Junta Local de Conciliación y Arbitraje por año 2013 y 2014</v>
      </c>
      <c r="B312" s="52">
        <v>300</v>
      </c>
      <c r="C312" s="64"/>
    </row>
    <row r="313" spans="1:3" s="66" customFormat="1" ht="18" customHeight="1" x14ac:dyDescent="0.25">
      <c r="A313" s="94" t="str">
        <f>CONCATENATE('[4]Personas Atendidas 2012 SNE'!$A$1,'[4]Personas Atendidas 2012 SNE'!$A$2,'[4]Personas Atendidas 2012 SNE'!$A$3)</f>
        <v>Personas atendidas y colocadas por los Programas del Servicio Nacional de Empleo a nivel Nacional 2012-2014</v>
      </c>
      <c r="B313" s="87">
        <v>301</v>
      </c>
      <c r="C313" s="64"/>
    </row>
    <row r="314" spans="1:3" s="66" customFormat="1" ht="18" customHeight="1" x14ac:dyDescent="0.25">
      <c r="A314" s="51" t="str">
        <f>CONCATENATE('[4]Personas Atendidas 2012 SNE (2'!$A$1,'[4]Personas Atendidas 2012 SNE (2'!$A$2,'[4]Personas Atendidas 2012 SNE (2'!$A$3)</f>
        <v>Personas atendidas y colocadas por los Programas del Servicio Nacional de Empleo a nivel Estado 2012-2014</v>
      </c>
      <c r="B314" s="52">
        <v>302</v>
      </c>
      <c r="C314" s="64"/>
    </row>
    <row r="315" spans="1:3" s="66" customFormat="1" ht="18" customHeight="1" x14ac:dyDescent="0.25">
      <c r="A315" s="94" t="str">
        <f>CONCATENATE('[4]Personas Atendidas 2012 SNE (3)'!$A$1,'[4]Personas Atendidas 2012 SNE (3)'!$A$2,'[4]Personas Atendidas 2012 SNE (3)'!$A$3)</f>
        <v>Personas atendidas y colocadas por los Programas del Servicio Nacional de Empleo según su participación en el Estado 2012-2014</v>
      </c>
      <c r="B315" s="87">
        <v>303</v>
      </c>
      <c r="C315" s="64"/>
    </row>
    <row r="316" spans="1:3" s="66" customFormat="1" ht="18" customHeight="1" x14ac:dyDescent="0.25">
      <c r="A316" s="51" t="str">
        <f>CONCATENATE('[4]Poblacion  Laboral 2013 SNE'!$A$1,'[4]Poblacion  Laboral 2013 SNE'!$A$2)</f>
        <v>Población en el Contexto Laboral Nacional y Estatal 2013 y 2014</v>
      </c>
      <c r="B316" s="52">
        <v>304</v>
      </c>
      <c r="C316" s="64"/>
    </row>
    <row r="317" spans="1:3" s="66" customFormat="1" ht="18" customHeight="1" x14ac:dyDescent="0.25">
      <c r="A317" s="94" t="str">
        <f>CONCATENATE('[4]Ocupacion 2013 SNE'!$A$1,'[4]Ocupacion 2013 SNE'!$A$2)</f>
        <v>Ocupación en Morelos en el Contexto Laboral 2013</v>
      </c>
      <c r="B317" s="87">
        <v>305</v>
      </c>
      <c r="C317" s="64"/>
    </row>
    <row r="318" spans="1:3" s="66" customFormat="1" ht="18" customHeight="1" x14ac:dyDescent="0.25">
      <c r="A318" s="51" t="str">
        <f>CONCATENATE('[4]Ocupacion 2014 SNE'!$A$1,'[4]Ocupacion 2014 SNE'!$A$2)</f>
        <v>Ocupación en Morelos en el Contexto Laboral 2014</v>
      </c>
      <c r="B318" s="52">
        <v>306</v>
      </c>
      <c r="C318" s="64"/>
    </row>
    <row r="319" spans="1:3" s="66" customFormat="1" ht="18" customHeight="1" x14ac:dyDescent="0.25">
      <c r="A319" s="94" t="str">
        <f>CONCATENATE('[4]Indicadores 2006-2014 SNE'!$A$1,'[4]Indicadores 2006-2014 SNE'!$A$2)</f>
        <v>Indicadores Laborales en Morelos 2012-2014</v>
      </c>
      <c r="B319" s="87">
        <v>307</v>
      </c>
      <c r="C319" s="64"/>
    </row>
    <row r="320" spans="1:3" s="66" customFormat="1" ht="18" customHeight="1" x14ac:dyDescent="0.25">
      <c r="A320" s="51" t="str">
        <f>CONCATENATE('[4]Insp. de Trabajo 12-13 DGIT'!$A$1,'[4]Insp. de Trabajo 12-13 DGIT'!$A$2,'[4]Insp. de Trabajo 12-13 DGIT'!$A$3)</f>
        <v xml:space="preserve">Inspecciónes de trabajo y sustanciación del procedimiento administrativo sancionador 2012-2014 </v>
      </c>
      <c r="B320" s="52">
        <v>308</v>
      </c>
      <c r="C320" s="64"/>
    </row>
    <row r="321" spans="1:3" s="66" customFormat="1" ht="18" customHeight="1" x14ac:dyDescent="0.25">
      <c r="A321" s="94" t="str">
        <f>CONCATENATE('[4]Act. de insp. mensual 2013 '!$A$1,'[4]Act. de insp. mensual 2013 '!$A$2)</f>
        <v>Actividades de inspección de trabajo por mes 2012-2014</v>
      </c>
      <c r="B321" s="87">
        <v>309</v>
      </c>
      <c r="C321" s="64"/>
    </row>
    <row r="322" spans="1:3" s="66" customFormat="1" ht="18" customHeight="1" x14ac:dyDescent="0.25">
      <c r="A322" s="51" t="str">
        <f>CONCATENATE('[4]Concialiaciones 12-13 DGC'!$A$1,'[4]Concialiaciones 12-13 DGC'!$A$2)</f>
        <v>Conciliación en conflictos laborales y montos pagados por año 2012-2014</v>
      </c>
      <c r="B322" s="52">
        <v>310</v>
      </c>
      <c r="C322" s="64"/>
    </row>
    <row r="323" spans="1:3" s="66" customFormat="1" ht="18" customHeight="1" x14ac:dyDescent="0.25">
      <c r="A323" s="94" t="str">
        <f>CONCATENATE('[4]Asesorias 12-13 DGC'!$A$1,'[4]Asesorias 12-13 DGC'!$A$2)</f>
        <v>Asesorías conciliatorias por año y sexo 2012-2014</v>
      </c>
      <c r="B323" s="87">
        <v>311</v>
      </c>
      <c r="C323" s="64"/>
    </row>
    <row r="324" spans="1:3" s="66" customFormat="1" ht="18" customHeight="1" x14ac:dyDescent="0.25">
      <c r="A324" s="51" t="str">
        <f>CONCATENATE('[4]Concentrado Cuernavaca ICATMOR'!$A$1,'[4]Concentrado Cuernavaca ICATMOR'!$A$2,'[4]Concentrado Cuernavaca ICATMOR'!$A$3)</f>
        <v>Actividades del Instituto de Capacitación para el Trabajo del Estado de Morelos Plantel Cuernavaca 2013 y 2014</v>
      </c>
      <c r="B324" s="52">
        <v>312</v>
      </c>
      <c r="C324" s="64"/>
    </row>
    <row r="325" spans="1:3" s="66" customFormat="1" ht="18" customHeight="1" x14ac:dyDescent="0.25">
      <c r="A325" s="94" t="str">
        <f>CONCATENATE('[4]Concentrado Cuernavaca ICATMOR'!$A$12,'[4]Concentrado Cuernavaca ICATMOR'!$A$13,'[4]Concentrado Cuernavaca ICATMOR'!$A$14)</f>
        <v>Población atendida por el Instituto de Capacitación para el Trabajo del Estado de Morelos (ICATMOR) Plantel Cuernavaca 2013 y 2014</v>
      </c>
      <c r="B325" s="87">
        <v>312</v>
      </c>
      <c r="C325" s="64"/>
    </row>
    <row r="326" spans="1:3" s="66" customFormat="1" ht="18" customHeight="1" x14ac:dyDescent="0.25">
      <c r="A326" s="51" t="str">
        <f>CONCATENATE('[4]Concentrado Anenecuilco ICATMOR'!$A$1,'[4]Concentrado Anenecuilco ICATMOR'!$A$2,'[4]Concentrado Anenecuilco ICATMOR'!$A$3)</f>
        <v>Actividades del Instituto de Capacitación para el Trabajo del Estado de Morelos Plantel Anenecuilco 2013 y 2014</v>
      </c>
      <c r="B326" s="52">
        <v>313</v>
      </c>
      <c r="C326" s="64"/>
    </row>
    <row r="327" spans="1:3" s="66" customFormat="1" ht="18" customHeight="1" x14ac:dyDescent="0.25">
      <c r="A327" s="94" t="str">
        <f>CONCATENATE('[4]Concentrado Anenecuilco ICATMOR'!$A$13,'[4]Concentrado Anenecuilco ICATMOR'!$A$14,'[4]Concentrado Anenecuilco ICATMOR'!$A$15)</f>
        <v>Población atendida por el Instituto de Capacitación para el Trabajodel Estado de Morelos (ICATMOR) Plantel Anenecuilco 2013 y 2014</v>
      </c>
      <c r="B327" s="87">
        <v>313</v>
      </c>
      <c r="C327" s="64"/>
    </row>
    <row r="328" spans="1:3" s="66" customFormat="1" ht="18" customHeight="1" x14ac:dyDescent="0.25">
      <c r="A328" s="51" t="str">
        <f>CONCATENATE('[4]Concentrado Pte. Ixtla ICATMOR'!$A$1,'[4]Concentrado Pte. Ixtla ICATMOR'!$A$2,'[4]Concentrado Pte. Ixtla ICATMOR'!$A$3)</f>
        <v>Actividades del Instituto de Capacitación para el Trabajo del Estado de Morelos Plantel Puente de Ixtla 2013 y 2014</v>
      </c>
      <c r="B328" s="52">
        <v>314</v>
      </c>
      <c r="C328" s="64"/>
    </row>
    <row r="329" spans="1:3" s="66" customFormat="1" ht="18" customHeight="1" x14ac:dyDescent="0.25">
      <c r="A329" s="94" t="str">
        <f>CONCATENATE('[4]Concentrado Pte. Ixtla ICATMOR'!$A$13,'[4]Concentrado Pte. Ixtla ICATMOR'!$A$14,'[4]Concentrado Pte. Ixtla ICATMOR'!$A$15)</f>
        <v>Población atendida por el Instituto de Capacitación para el Trabajo del Estado de Morelos (ICATMOR) Plantel Puente de Ixtla 2013 y 2014</v>
      </c>
      <c r="B329" s="87">
        <v>314</v>
      </c>
      <c r="C329" s="64"/>
    </row>
    <row r="330" spans="1:3" s="66" customFormat="1" ht="18" customHeight="1" x14ac:dyDescent="0.25">
      <c r="A330" s="51" t="str">
        <f>CONCATENATE('[4]Cap.Aten. Cuernavaca ICATMOR'!$A$1,'[4]Cap.Aten. Cuernavaca ICATMOR'!$A$2,'[4]Cap.Aten. Cuernavaca ICATMOR'!$A$3,'[4]Cap.Aten. Cuernavaca ICATMOR'!$A$4)</f>
        <v>Capacitandos atendidos por el Instituto de Capacitación  para el Trabajo del Estado de Morelos según municipio y año Plantel Cuernavaca 2013 y 2014</v>
      </c>
      <c r="B330" s="52">
        <v>315</v>
      </c>
      <c r="C330" s="64"/>
    </row>
    <row r="331" spans="1:3" s="66" customFormat="1" ht="18" customHeight="1" x14ac:dyDescent="0.25">
      <c r="A331" s="94" t="str">
        <f>CONCATENATE('[4]Cap.Aten. Anenecuilco ICATMOR'!$A$1,'[4]Cap.Aten. Anenecuilco ICATMOR'!$A$2,'[4]Cap.Aten. Anenecuilco ICATMOR'!$A$3,'[4]Cap.Aten. Anenecuilco ICATMOR'!$A$4)</f>
        <v>Capacitandos atendidos por el Instituto de Capacitación para el Trabajo del Estado de Morelos según municipio y año Plantel Anenecuilco 2013 y 2014</v>
      </c>
      <c r="B331" s="87">
        <v>316</v>
      </c>
      <c r="C331" s="64"/>
    </row>
    <row r="332" spans="1:3" s="66" customFormat="1" ht="18" customHeight="1" x14ac:dyDescent="0.25">
      <c r="A332" s="51" t="str">
        <f>CONCATENATE('[4]Cap.Aten. Pte. Ixtla ICATMOR'!$A$1,'[4]Cap.Aten. Pte. Ixtla ICATMOR'!$A$2,'[4]Cap.Aten. Pte. Ixtla ICATMOR'!$A$3,'[4]Cap.Aten. Pte. Ixtla ICATMOR'!$A$4)</f>
        <v>Capacitandos atendidos por el Instituto de Capacitación para el Trabajo del Estado de Morelos según municipio y año Plantel Puente de Ixtla 2013 y 2014</v>
      </c>
      <c r="B332" s="52">
        <v>317</v>
      </c>
      <c r="C332" s="64"/>
    </row>
    <row r="333" spans="1:3" s="66" customFormat="1" ht="18" customHeight="1" x14ac:dyDescent="0.25">
      <c r="A333" s="94" t="str">
        <f>CONCATENATE('[4]Evolución Hospedaje'!$A$1,'[4]Evolución Hospedaje'!$A$2)</f>
        <v>Evolución de establecimientos de hospedaje a nivel nacional y región centro país 2012, 2013 y 2014</v>
      </c>
      <c r="B333" s="87">
        <v>318</v>
      </c>
      <c r="C333" s="64"/>
    </row>
    <row r="334" spans="1:3" s="66" customFormat="1" ht="18" customHeight="1" x14ac:dyDescent="0.25">
      <c r="A334" s="51" t="str">
        <f>CONCATENATE('[4]Evolución Hospedaje'!$A$20,'[4]Evolución Hospedaje'!$A$21)</f>
        <v>Evolución de cuartos a nivel nacional y región centro país 2012, 2013 y 2014</v>
      </c>
      <c r="B334" s="52">
        <v>318</v>
      </c>
      <c r="C334" s="64"/>
    </row>
    <row r="335" spans="1:3" s="66" customFormat="1" ht="18" customHeight="1" x14ac:dyDescent="0.25">
      <c r="A335" s="94" t="str">
        <f>CONCATENATE('[4]%Part. Hoteles'!$A$1,'[4]%Part. Hoteles'!$A$2,'[4]%Part. Hoteles'!$A$3)</f>
        <v>Porcentaje de participación en establecimientos de hospedajes a nivel nacional y región centro país 2012, 2013 y 2014</v>
      </c>
      <c r="B335" s="87">
        <v>319</v>
      </c>
      <c r="C335" s="64"/>
    </row>
    <row r="336" spans="1:3" s="66" customFormat="1" ht="18" customHeight="1" x14ac:dyDescent="0.25">
      <c r="A336" s="51" t="str">
        <f>CONCATENATE('[4]%Part. Hoteles'!$A$23,'[4]%Part. Hoteles'!$A$24,'[4]%Part. Hoteles'!$A$25)</f>
        <v>Porcentaje de participación en cuartos a nivel nacional y región centro país 2012, 2013 y 2014</v>
      </c>
      <c r="B336" s="52">
        <v>319</v>
      </c>
      <c r="C336" s="64"/>
    </row>
    <row r="337" spans="1:3" s="66" customFormat="1" ht="18" customHeight="1" x14ac:dyDescent="0.25">
      <c r="A337" s="94" t="str">
        <f>CONCATENATE('[4]%Ocupación Hotelera'!$A$1,'[4]%Ocupación Hotelera'!$A$2,'[4]%Ocupación Hotelera'!$A$3)</f>
        <v>Comparativo del porcentaje de ocupación hotelera a nivel nacional y región centro país 2012, 2013 y 2014</v>
      </c>
      <c r="B337" s="87">
        <v>320</v>
      </c>
      <c r="C337" s="64"/>
    </row>
    <row r="338" spans="1:3" s="66" customFormat="1" ht="18" customHeight="1" x14ac:dyDescent="0.25">
      <c r="A338" s="51" t="str">
        <f>CONCATENATE('[4]Comparativo llegada turistas'!$A$1,'[4]Comparativo llegada turistas'!$A$2)</f>
        <v>Comparativo de llegada de turistas a nivel nacional y región centro país 2012, 2013 y 2014</v>
      </c>
      <c r="B338" s="52">
        <v>321</v>
      </c>
      <c r="C338" s="64"/>
    </row>
    <row r="339" spans="1:3" s="66" customFormat="1" ht="18" customHeight="1" x14ac:dyDescent="0.25">
      <c r="A339" s="94" t="str">
        <f>CONCATENATE('[4]Comparativo llegada turistas'!$A$21,'[4]Comparativo llegada turistas'!$A$22)</f>
        <v>Comparativo de turistas noche a nivel nacional y región centro país 2012, 2013 y 2014</v>
      </c>
      <c r="B339" s="87">
        <v>321</v>
      </c>
      <c r="C339" s="64"/>
    </row>
    <row r="340" spans="1:3" s="66" customFormat="1" ht="18" customHeight="1" x14ac:dyDescent="0.25">
      <c r="A340" s="51" t="str">
        <f>CONCATENATE('[4]Comparativo estadía'!$A$1,'[4]Comparativo estadía'!$A$2)</f>
        <v>Comparativo de estadía a nivel nacional y región centro país 2012, 2013 y 2014</v>
      </c>
      <c r="B340" s="52">
        <v>322</v>
      </c>
      <c r="C340" s="64"/>
    </row>
    <row r="341" spans="1:3" s="66" customFormat="1" ht="18" customHeight="1" x14ac:dyDescent="0.25">
      <c r="A341" s="94" t="str">
        <f>CONCATENATE('[4]Comparativo estadía'!$A$20,'[4]Comparativo estadía'!$A$21,'[4]Comparativo estadía'!$A$22)</f>
        <v>Comparativo de la densidad a nivel nacional y región centro país 2012, 2013 y 2014</v>
      </c>
      <c r="B341" s="87">
        <v>322</v>
      </c>
      <c r="C341" s="64"/>
    </row>
    <row r="342" spans="1:3" s="66" customFormat="1" ht="18" customHeight="1" x14ac:dyDescent="0.25">
      <c r="A342" s="51" t="str">
        <f>CONCATENATE('[4]Var % Hoteles'!$A$1,'[4]Var % Hoteles'!$A$2)</f>
        <v>Variación porcentual de establecimientos de hospedaje a nivel nacional y región centro país 2012, 2013 y 2014</v>
      </c>
      <c r="B342" s="52">
        <v>323</v>
      </c>
      <c r="C342" s="64"/>
    </row>
    <row r="343" spans="1:3" s="66" customFormat="1" ht="18" customHeight="1" x14ac:dyDescent="0.25">
      <c r="A343" s="94" t="str">
        <f>CONCATENATE('[4]Var % Hoteles'!$A$16,'[4]Var % Hoteles'!$A$17)</f>
        <v>Variación porcentual de establecimientos de cuartos a nivel nacional y región centro país 2012, 2013 y 2014</v>
      </c>
      <c r="B343" s="87">
        <v>323</v>
      </c>
      <c r="C343" s="64"/>
    </row>
    <row r="344" spans="1:3" s="66" customFormat="1" ht="18" customHeight="1" x14ac:dyDescent="0.25">
      <c r="A344" s="51" t="str">
        <f>CONCATENATE('[4]Categorías Turísticas Hotel (2'!$A$1,'[4]Categorías Turísticas Hotel (2'!$A$2)</f>
        <v>Categoría turística según establecimiento de hospedaje a nivel nacional y región centro país 2014</v>
      </c>
      <c r="B344" s="52">
        <v>324</v>
      </c>
      <c r="C344" s="64"/>
    </row>
    <row r="345" spans="1:3" s="66" customFormat="1" ht="18" customHeight="1" x14ac:dyDescent="0.25">
      <c r="A345" s="94" t="str">
        <f>CONCATENATE('[4]Categorías Turísticas Hotel (2'!$A$20,'[4]Categorías Turísticas Hotel (2'!$A$21)</f>
        <v>Categoría turística según cuartos a nivel nacional y región centro país 2014</v>
      </c>
      <c r="B345" s="95">
        <v>324</v>
      </c>
      <c r="C345" s="64"/>
    </row>
    <row r="346" spans="1:3" s="66" customFormat="1" ht="18" customHeight="1" x14ac:dyDescent="0.25">
      <c r="A346" s="51" t="str">
        <f>CONCATENATE('[4]Llegada de vuelos'!$A$1,'[4]Llegada de vuelos'!$A$2)</f>
        <v>Llegada de vuelos a los aeropuertos a nivel nacional y región centro país 2012, 2013 y 2014</v>
      </c>
      <c r="B346" s="53">
        <v>325</v>
      </c>
      <c r="C346" s="64"/>
    </row>
    <row r="347" spans="1:3" s="66" customFormat="1" ht="18" customHeight="1" x14ac:dyDescent="0.25">
      <c r="A347" s="94" t="str">
        <f>CONCATENATE('[4]Llegada de vuelos'!$A$18,'[4]Llegada de vuelos'!$A$19)</f>
        <v>Llegada de pasajeros a los aeropuertos a nivel nacional y región centro país 2012, 2013 y 2014</v>
      </c>
      <c r="B347" s="95">
        <v>325</v>
      </c>
      <c r="C347" s="64"/>
    </row>
    <row r="348" spans="1:3" s="66" customFormat="1" ht="18" customHeight="1" x14ac:dyDescent="0.25">
      <c r="A348" s="51" t="str">
        <f>CONCATENATE('[4]Llegada de vuelos morelos'!$A$1,'[4]Llegada de vuelos morelos'!$A$2)</f>
        <v>Llegada de vuelos al Aeropuerto de Morelos 2012 y 2013</v>
      </c>
      <c r="B348" s="53">
        <v>326</v>
      </c>
      <c r="C348" s="64"/>
    </row>
    <row r="349" spans="1:3" s="66" customFormat="1" ht="18" customHeight="1" x14ac:dyDescent="0.25">
      <c r="A349" s="94" t="str">
        <f>CONCATENATE('[4]Llegada de vuelos morelos'!$A$20,'[4]Llegada de vuelos morelos'!$A$21)</f>
        <v>Llegada de pasajeros al Aeropuerto de Morelos 2012 y 2013</v>
      </c>
      <c r="B349" s="95">
        <v>326</v>
      </c>
      <c r="C349" s="64"/>
    </row>
    <row r="350" spans="1:3" s="66" customFormat="1" ht="18" customHeight="1" x14ac:dyDescent="0.25">
      <c r="A350" s="51" t="str">
        <f>CONCATENATE('[4]Oferta de alimentos y bebidas'!$A$1,'[4]Oferta de alimentos y bebidas'!$A$2)</f>
        <v>Oferta de establecimientos de alimentos y bebidas en Morelos 2012, 2013 y 2014</v>
      </c>
      <c r="B350" s="53">
        <v>327</v>
      </c>
      <c r="C350" s="64"/>
    </row>
    <row r="351" spans="1:3" s="66" customFormat="1" ht="18" customHeight="1" x14ac:dyDescent="0.25">
      <c r="A351" s="94" t="str">
        <f>CONCATENATE('[4]Obras por municipio'!$A$1,'[4]Obras por municipio'!$A$2)</f>
        <v>Obras concluidas, en proceso y por iniciar según municipio 2014</v>
      </c>
      <c r="B351" s="95">
        <v>328</v>
      </c>
      <c r="C351" s="64"/>
    </row>
    <row r="352" spans="1:3" s="66" customFormat="1" ht="18" customHeight="1" x14ac:dyDescent="0.25">
      <c r="A352" s="51" t="str">
        <f>CONCATENATE([4]concluidas!$A$1,[4]concluidas!$A$2)</f>
        <v>Resumen de obras, planteles y acciones concluidas 2014</v>
      </c>
      <c r="B352" s="53">
        <v>330</v>
      </c>
      <c r="C352" s="64"/>
    </row>
    <row r="353" spans="1:3" s="66" customFormat="1" ht="18" customHeight="1" x14ac:dyDescent="0.25">
      <c r="A353" s="94" t="str">
        <f>CONCATENATE([4]proceso!$A$1,[4]proceso!$A$2)</f>
        <v>Resumen de obras y acciones en proceso 2014</v>
      </c>
      <c r="B353" s="95">
        <v>331</v>
      </c>
      <c r="C353" s="64"/>
    </row>
    <row r="354" spans="1:3" s="66" customFormat="1" ht="18" customHeight="1" x14ac:dyDescent="0.25">
      <c r="A354" s="51" t="str">
        <f>CONCATENATE([4]iniciar!$A$1,[4]iniciar!$A$2)</f>
        <v>Resumen de obras y acciones por iniciar  2014</v>
      </c>
      <c r="B354" s="53">
        <v>332</v>
      </c>
      <c r="C354" s="64"/>
    </row>
    <row r="355" spans="1:3" s="66" customFormat="1" ht="18" customHeight="1" x14ac:dyDescent="0.25">
      <c r="A355" s="94" t="str">
        <f>CONCATENATE('[4]proceso y por iniciar'!$A$1,'[4]proceso y por iniciar'!$A$2)</f>
        <v>Resumen de obras y acciones por iniciar de la Secretaría de Obras Públicas 2014</v>
      </c>
      <c r="B355" s="95">
        <v>333</v>
      </c>
      <c r="C355" s="64"/>
    </row>
    <row r="356" spans="1:3" s="71" customFormat="1" ht="18" customHeight="1" x14ac:dyDescent="0.2">
      <c r="A356" s="51"/>
      <c r="B356" s="77"/>
      <c r="C356" s="12"/>
    </row>
    <row r="357" spans="1:3" s="71" customFormat="1" ht="18" customHeight="1" x14ac:dyDescent="0.2">
      <c r="A357" s="51"/>
      <c r="B357" s="77"/>
      <c r="C357" s="12"/>
    </row>
    <row r="358" spans="1:3" s="69" customFormat="1" ht="20.100000000000001" customHeight="1" x14ac:dyDescent="0.25">
      <c r="A358" s="48" t="s">
        <v>6</v>
      </c>
      <c r="B358" s="82"/>
      <c r="C358" s="83"/>
    </row>
    <row r="359" spans="1:3" s="69" customFormat="1" ht="20.100000000000001" customHeight="1" x14ac:dyDescent="0.25">
      <c r="A359" s="48" t="s">
        <v>11</v>
      </c>
      <c r="B359" s="82"/>
      <c r="C359" s="83"/>
    </row>
    <row r="360" spans="1:3" s="71" customFormat="1" ht="18" customHeight="1" x14ac:dyDescent="0.25">
      <c r="A360" s="67"/>
      <c r="B360" s="50"/>
      <c r="C360" s="12"/>
    </row>
    <row r="361" spans="1:3" s="66" customFormat="1" ht="18" customHeight="1" x14ac:dyDescent="0.25">
      <c r="A361" s="94" t="str">
        <f>CONCATENATE('[5]Restauración forestal'!$A$1,'[5]Restauración forestal'!$A$2)</f>
        <v>Restauración con especies nativas de Selva Baja Caducifolia 2013 y 2014</v>
      </c>
      <c r="B361" s="87">
        <v>335</v>
      </c>
      <c r="C361" s="64"/>
    </row>
    <row r="362" spans="1:3" s="66" customFormat="1" ht="18" customHeight="1" x14ac:dyDescent="0.25">
      <c r="A362" s="51" t="str">
        <f>CONCATENATE('[5]Restauración forestal'!$A$15,'[5]Restauración forestal'!$A$16,'[5]Restauración forestal'!$A$17)</f>
        <v>Restauración con especies nativas de Selva Baja Caducifolia (área natural protegida)  2013 y 2014</v>
      </c>
      <c r="B362" s="52">
        <v>335</v>
      </c>
      <c r="C362" s="64"/>
    </row>
    <row r="363" spans="1:3" s="66" customFormat="1" ht="18" customHeight="1" x14ac:dyDescent="0.25">
      <c r="A363" s="94" t="str">
        <f>CONCATENATE('[5]Z.M. CUERNAVACA'!$A$1,'[5]Z.M. CUERNAVACA'!$A$2)</f>
        <v>Desarrollo Metropolitano del Estado de Morelos - Fondo Metropolitano año 2013</v>
      </c>
      <c r="B363" s="87">
        <v>336</v>
      </c>
      <c r="C363" s="64"/>
    </row>
    <row r="364" spans="1:3" s="66" customFormat="1" ht="18" customHeight="1" x14ac:dyDescent="0.25">
      <c r="A364" s="51" t="str">
        <f>CONCATENATE('[5]Z.M. CUERNAVACA (3)'!$A$1,'[5]Z.M. CUERNAVACA (3)'!$A$2)</f>
        <v>Desarrollo Metropolitano del Estado de Morelos - Fondo Metropolitano año 2014</v>
      </c>
      <c r="B364" s="52">
        <v>338</v>
      </c>
      <c r="C364" s="64"/>
    </row>
    <row r="365" spans="1:3" s="66" customFormat="1" ht="18" customHeight="1" x14ac:dyDescent="0.25">
      <c r="A365" s="94" t="str">
        <f>CONCATENATE('[5]Z.M. CUAUTLA'!$A$1,'[5]Z.M. CUAUTLA'!$A$2)</f>
        <v>Desarrollo Metropolitano del Estado de Morelos - Fondo Metropolitano Cuautla 2013 y 2014</v>
      </c>
      <c r="B365" s="87">
        <v>339</v>
      </c>
      <c r="C365" s="64"/>
    </row>
    <row r="366" spans="1:3" s="66" customFormat="1" ht="18" customHeight="1" x14ac:dyDescent="0.25">
      <c r="A366" s="51" t="str">
        <f>CONCATENATE('[5]Educación formal'!$A$1,'[5]Educación formal'!$A$2)</f>
        <v>Programas de Educación Formal 2014</v>
      </c>
      <c r="B366" s="52">
        <v>340</v>
      </c>
      <c r="C366" s="64"/>
    </row>
    <row r="367" spans="1:3" s="66" customFormat="1" ht="18" customHeight="1" x14ac:dyDescent="0.25">
      <c r="A367" s="94" t="str">
        <f>CONCATENATE('[5]Sanciones DGJ'!$A$1,'[5]Sanciones DGJ'!$A$2,'[5]Sanciones DGJ'!$A$3)</f>
        <v>Sanciones realizadas en materia ambiental derivadas de denuncias por municipio 2013 y 2014</v>
      </c>
      <c r="B367" s="87">
        <v>341</v>
      </c>
      <c r="C367" s="64"/>
    </row>
    <row r="368" spans="1:3" s="66" customFormat="1" ht="18" customHeight="1" x14ac:dyDescent="0.25">
      <c r="A368" s="51" t="str">
        <f>CONCATENATE('[5]Sanciones DGJ'!$A$26,'[5]Sanciones DGJ'!$A$27,'[5]Sanciones DGJ'!$A$28)</f>
        <v>Sanciones realizadas en materia ambiental derivadas de denuncias por municipio 2014</v>
      </c>
      <c r="B368" s="52">
        <v>341</v>
      </c>
      <c r="C368" s="64"/>
    </row>
    <row r="369" spans="1:3" s="66" customFormat="1" ht="18" customHeight="1" x14ac:dyDescent="0.25">
      <c r="A369" s="94" t="str">
        <f>CONCATENATE('[5]Inversión por municipio'!$A$1,'[5]Inversión por municipio'!$A$2)</f>
        <v>Resumen de inversión pública en el sector hídrico por municipio años 2012, 2013 y 2014</v>
      </c>
      <c r="B369" s="87">
        <v>342</v>
      </c>
      <c r="C369" s="64"/>
    </row>
    <row r="370" spans="1:3" s="66" customFormat="1" ht="18" customHeight="1" x14ac:dyDescent="0.25">
      <c r="A370" s="51" t="str">
        <f>CONCATENATE('[5]Resumen Programas'!$A$1,'[5]Resumen Programas'!$A$2)</f>
        <v>Resumen de inversión pública en el sector hídrico por programa 2012, 2013 y 2014</v>
      </c>
      <c r="B370" s="52">
        <v>343</v>
      </c>
      <c r="C370" s="64"/>
    </row>
    <row r="371" spans="1:3" s="66" customFormat="1" ht="18" customHeight="1" x14ac:dyDescent="0.25">
      <c r="A371" s="94" t="str">
        <f>CONCATENATE([5]PIPE!$A$1,[5]PIPE!$A$2)</f>
        <v>Inversión del Programa de Inversión Pública Estatal (PIPE) 2012, 2013 y 2014</v>
      </c>
      <c r="B371" s="87">
        <v>344</v>
      </c>
      <c r="C371" s="64"/>
    </row>
    <row r="372" spans="1:3" s="66" customFormat="1" ht="18" customHeight="1" x14ac:dyDescent="0.25">
      <c r="A372" s="51" t="str">
        <f>CONCATENATE([5]PROSSAPYS!$A$1,[5]PROSSAPYS!$A$2,[5]PROSSAPYS!$A$3)</f>
        <v>Inversión del Programa para la Construcción y Rehabilitación de Sistemas de Agua Potable y Saneamiento en Zonas Rurales 2012, 2013 y 2014</v>
      </c>
      <c r="B372" s="52">
        <v>345</v>
      </c>
      <c r="C372" s="64"/>
    </row>
    <row r="373" spans="1:3" s="66" customFormat="1" ht="18" customHeight="1" x14ac:dyDescent="0.25">
      <c r="A373" s="94" t="str">
        <f>CONCATENATE([5]APAZU!$A$1,[5]APAZU!$A$2,[5]APAZU!$A$3)</f>
        <v>Inversión del Programa de Agua Potable, Alcantarillado y Saneamiento en Zonas Urbanas 2012, 2013 Y 2014</v>
      </c>
      <c r="B373" s="87">
        <v>346</v>
      </c>
      <c r="C373" s="64"/>
    </row>
    <row r="374" spans="1:3" s="66" customFormat="1" ht="18" customHeight="1" x14ac:dyDescent="0.25">
      <c r="A374" s="51" t="str">
        <f>CONCATENATE([5]PROTAR!$A$1,[5]PROTAR!$A$2)</f>
        <v>Inversión del Programa de Tratamiento de Aguas Residuales 2012, 2013 y 2014</v>
      </c>
      <c r="B374" s="52">
        <v>347</v>
      </c>
      <c r="C374" s="64"/>
    </row>
    <row r="375" spans="1:3" s="66" customFormat="1" ht="18" customHeight="1" x14ac:dyDescent="0.25">
      <c r="A375" s="94" t="str">
        <f>CONCATENATE([5]PROME!$A$1,[5]PROME!$A$2)</f>
        <v>Inversión del Programa de Mejoramiento de Eficiencias 2014</v>
      </c>
      <c r="B375" s="87">
        <v>348</v>
      </c>
      <c r="C375" s="64"/>
    </row>
    <row r="376" spans="1:3" s="66" customFormat="1" ht="18" customHeight="1" x14ac:dyDescent="0.25">
      <c r="A376" s="51" t="str">
        <f>CONCATENATE('[5]COBERTURA AGUA'!$A$1,'[5]COBERTURA AGUA'!$A$2)</f>
        <v>Cobertura del servicio de agua potable 2012, 2013 y 2014</v>
      </c>
      <c r="B376" s="52">
        <v>349</v>
      </c>
      <c r="C376" s="64"/>
    </row>
    <row r="377" spans="1:3" s="66" customFormat="1" ht="18" customHeight="1" x14ac:dyDescent="0.25">
      <c r="A377" s="94" t="str">
        <f>CONCATENATE([5]PCP!$A$1,[5]PCP!$A$2)</f>
        <v>Inversión del Programa de Protección a Centros de Población 2012, 2013 y 2014</v>
      </c>
      <c r="B377" s="87">
        <v>350</v>
      </c>
      <c r="C377" s="64"/>
    </row>
    <row r="378" spans="1:3" s="66" customFormat="1" ht="18" customHeight="1" x14ac:dyDescent="0.25">
      <c r="A378" s="51" t="str">
        <f>CONCATENATE([5]PTAR!$A$1,[5]PTAR!$A$2)</f>
        <v>Plantas de Tratamiento de Aguas Residuales por municipio según operación 2014</v>
      </c>
      <c r="B378" s="52">
        <v>351</v>
      </c>
      <c r="C378" s="64"/>
    </row>
    <row r="379" spans="1:3" s="66" customFormat="1" ht="18" customHeight="1" x14ac:dyDescent="0.25">
      <c r="A379" s="51"/>
      <c r="B379" s="52"/>
      <c r="C379" s="64"/>
    </row>
    <row r="380" spans="1:3" s="66" customFormat="1" ht="18" customHeight="1" x14ac:dyDescent="0.25">
      <c r="A380" s="51"/>
      <c r="B380" s="55"/>
      <c r="C380" s="64"/>
    </row>
    <row r="381" spans="1:3" s="69" customFormat="1" ht="20.100000000000001" customHeight="1" x14ac:dyDescent="0.25">
      <c r="A381" s="48" t="s">
        <v>7</v>
      </c>
      <c r="B381" s="82"/>
      <c r="C381" s="83"/>
    </row>
    <row r="382" spans="1:3" s="69" customFormat="1" ht="20.100000000000001" customHeight="1" x14ac:dyDescent="0.25">
      <c r="A382" s="48" t="s">
        <v>12</v>
      </c>
      <c r="B382" s="82"/>
      <c r="C382" s="83"/>
    </row>
    <row r="383" spans="1:3" s="66" customFormat="1" ht="18" customHeight="1" x14ac:dyDescent="0.25">
      <c r="A383" s="51"/>
      <c r="B383" s="52"/>
      <c r="C383" s="64"/>
    </row>
    <row r="384" spans="1:3" s="66" customFormat="1" ht="18" customHeight="1" x14ac:dyDescent="0.25">
      <c r="A384" s="90" t="str">
        <f>CONCATENATE([6]Inversión!$A$1:$I$1,[6]Inversión!$A$2:$I$2)</f>
        <v>Inversión pública ejercida por finalidad y función  según nivel de gobierno 2014</v>
      </c>
      <c r="B384" s="68">
        <v>354</v>
      </c>
      <c r="C384" s="64"/>
    </row>
    <row r="385" spans="1:3" s="66" customFormat="1" ht="18" customHeight="1" x14ac:dyDescent="0.25">
      <c r="A385" s="51" t="str">
        <f>CONCATENATE('[6]Inversión Pública'!$A$1,'[6]Inversión Pública'!$A$2)</f>
        <v>Inversión pública ejercida por municipio según finalidad 2014</v>
      </c>
      <c r="B385" s="52">
        <v>355</v>
      </c>
      <c r="C385" s="64"/>
    </row>
    <row r="386" spans="1:3" s="66" customFormat="1" ht="18" customHeight="1" x14ac:dyDescent="0.25">
      <c r="A386" s="90" t="str">
        <f>CONCATENATE('[6]Actos Fiscalización'!$A$1,'[6]Actos Fiscalización'!$A$2)</f>
        <v>Montos de Actos de fiscalización realizados 2012, 2013 y 2014</v>
      </c>
      <c r="B386" s="68">
        <v>356</v>
      </c>
      <c r="C386" s="64"/>
    </row>
    <row r="387" spans="1:3" s="66" customFormat="1" ht="18" customHeight="1" x14ac:dyDescent="0.25">
      <c r="A387" s="51" t="str">
        <f>CONCATENATE('[6]Actividades Recaudación'!$A$1,'[6]Actividades Recaudación'!$A$2)</f>
        <v>Montos de Recaudación por concepto2012, 2013 y 2014</v>
      </c>
      <c r="B387" s="52">
        <v>357</v>
      </c>
      <c r="C387" s="64"/>
    </row>
    <row r="388" spans="1:3" s="66" customFormat="1" ht="18" customHeight="1" x14ac:dyDescent="0.25">
      <c r="A388" s="90" t="str">
        <f>CONCATENATE('[6]Auditorías 2011-12'!$A$1,'[6]Auditorías 2011-12'!$A$2)</f>
        <v>Auditorías gubernamentales por tipo 2012, 2013 y 2014</v>
      </c>
      <c r="B388" s="68">
        <v>358</v>
      </c>
      <c r="C388" s="64"/>
    </row>
    <row r="389" spans="1:3" s="66" customFormat="1" ht="18" customHeight="1" x14ac:dyDescent="0.25">
      <c r="A389" s="51" t="str">
        <f>CONCATENATE([6]Declaraciones!$A$1,[6]Declaraciones!$A$2)</f>
        <v>Declaraciones de situación patrimonial entregadas por  año2012, 2013 y 2014</v>
      </c>
      <c r="B389" s="52">
        <v>359</v>
      </c>
      <c r="C389" s="64"/>
    </row>
    <row r="390" spans="1:3" s="66" customFormat="1" ht="18" customHeight="1" x14ac:dyDescent="0.25">
      <c r="A390" s="90" t="str">
        <f>CONCATENATE([6]Declaraciones!$A$16,[6]Declaraciones!$A$17)</f>
        <v>Sistema estatal de quejas y denuncias por concepto 2012, 2013 y 2014</v>
      </c>
      <c r="B390" s="68">
        <v>359</v>
      </c>
      <c r="C390" s="64"/>
    </row>
    <row r="391" spans="1:3" s="66" customFormat="1" ht="18" customHeight="1" x14ac:dyDescent="0.25">
      <c r="A391" s="51" t="str">
        <f>CONCATENATE('[6]Responsabilidad y sancionesa A.'!$A$1,'[6]Responsabilidad y sancionesa A.'!$A$2,'[6]Responsabilidad y sancionesa A.'!$A$3)</f>
        <v>Responsabilidades y sanciones administrativas  aplicadas a servidores públicos por tipo 2012, 2013 y 2014</v>
      </c>
      <c r="B391" s="52">
        <v>360</v>
      </c>
      <c r="C391" s="64"/>
    </row>
    <row r="392" spans="1:3" s="66" customFormat="1" ht="18" customHeight="1" x14ac:dyDescent="0.25">
      <c r="A392" s="90" t="str">
        <f>CONCATENATE('[6]Capacitación y buzones'!$A$1,'[6]Capacitación y buzones'!$A$2)</f>
        <v>Capacitación en materia de Contraloría Social por tipo 2012, 2013 y 2014</v>
      </c>
      <c r="B392" s="68">
        <v>361</v>
      </c>
      <c r="C392" s="64"/>
    </row>
    <row r="393" spans="1:3" s="66" customFormat="1" ht="18" customHeight="1" x14ac:dyDescent="0.25">
      <c r="A393" s="51" t="str">
        <f>CONCATENATE('[6]Capacitación y buzones'!$A$17,'[6]Capacitación y buzones'!$A$18)</f>
        <v>Red de buzones fijos y móviles de programas de desarrollo social por documento 2012, 2013 y 2014</v>
      </c>
      <c r="B393" s="52">
        <v>361</v>
      </c>
      <c r="C393" s="64"/>
    </row>
    <row r="394" spans="1:3" s="66" customFormat="1" ht="18" customHeight="1" x14ac:dyDescent="0.25">
      <c r="A394" s="90" t="str">
        <f>CONCATENATE('[6]Reporte IMSS '!$A$1,'[6]Reporte IMSS '!$A$2,'[6]Reporte IMSS '!$A$3)</f>
        <v>Movimientos afiliatorios tramitados por año ante el Instituto Mexicano del Seguro Social (IMSS) 2012, 2013 y 2014</v>
      </c>
      <c r="B394" s="68">
        <v>362</v>
      </c>
      <c r="C394" s="64"/>
    </row>
    <row r="395" spans="1:3" s="66" customFormat="1" ht="18" customHeight="1" x14ac:dyDescent="0.25">
      <c r="A395" s="51" t="str">
        <f>CONCATENATE('[6]Reporte IMSS '!$A$13,'[6]Reporte IMSS '!$A$14)</f>
        <v>Incapacidades y subsidios emitidos por el IMSS según año 2012, 2013 y 2014</v>
      </c>
      <c r="B395" s="52">
        <v>362</v>
      </c>
      <c r="C395" s="64"/>
    </row>
    <row r="396" spans="1:3" s="66" customFormat="1" ht="18" customHeight="1" x14ac:dyDescent="0.25">
      <c r="A396" s="90" t="str">
        <f>CONCATENATE('[6]Reporte IMSS '!$A$25,'[6]Reporte IMSS '!$A$26)</f>
        <v>Pago de cuotas patronales y retiro, cesantía y vejez ante el IMSS según año 2012, 2013 y 2014</v>
      </c>
      <c r="B396" s="68">
        <v>362</v>
      </c>
      <c r="C396" s="64"/>
    </row>
    <row r="397" spans="1:3" s="66" customFormat="1" ht="18" customHeight="1" x14ac:dyDescent="0.25">
      <c r="A397" s="51" t="str">
        <f>CONCATENATE([6]capacitación!$A$1,[6]capacitación!$A$2)</f>
        <v>Capacitación al personal del poder ejecutivo por año 2012, 2013 y 2014</v>
      </c>
      <c r="B397" s="52">
        <v>363</v>
      </c>
      <c r="C397" s="64"/>
    </row>
    <row r="398" spans="1:3" s="66" customFormat="1" ht="18" customHeight="1" x14ac:dyDescent="0.25">
      <c r="A398" s="90" t="str">
        <f>CONCATENATE('[6]Inf. y Comunicación'!$A$1,'[6]Inf. y Comunicación'!$A$2)</f>
        <v>Prensa y campañas por dependencia 2012 y 2013</v>
      </c>
      <c r="B398" s="68">
        <v>364</v>
      </c>
      <c r="C398" s="64"/>
    </row>
    <row r="399" spans="1:3" s="66" customFormat="1" ht="18" customHeight="1" x14ac:dyDescent="0.25">
      <c r="A399" s="51" t="str">
        <f>CONCATENATE('[6]1. Asuntos  Administrativos'!$A$1,'[6]1. Asuntos  Administrativos'!$A$2,'[6]1. Asuntos  Administrativos'!$A$3)</f>
        <v>Consultoría de asuntos administrativos por secretarías dependencias y entidades del poder ejecutivo 2012, 2013 y 2014</v>
      </c>
      <c r="B399" s="52">
        <v>365</v>
      </c>
      <c r="C399" s="64"/>
    </row>
    <row r="400" spans="1:3" s="66" customFormat="1" ht="18" customHeight="1" x14ac:dyDescent="0.25">
      <c r="A400" s="90" t="str">
        <f>CONCATENATE('[6]2. Asuntos Constitucionales'!$A$1,'[6]2. Asuntos Constitucionales'!$A$2)</f>
        <v>Asuntos Constitucionales por municipio 2012, 2013 y 2014</v>
      </c>
      <c r="B400" s="68">
        <v>366</v>
      </c>
      <c r="C400" s="64"/>
    </row>
    <row r="401" spans="1:3" s="66" customFormat="1" ht="18" customHeight="1" x14ac:dyDescent="0.25">
      <c r="A401" s="51" t="str">
        <f>CONCATENATE('[6]3.Amparos'!$A$1,'[6]3.Amparos'!$A$2)</f>
        <v>Demandas de amparo atendidas por año 2012, 2013 y 2014</v>
      </c>
      <c r="B401" s="52">
        <v>367</v>
      </c>
      <c r="C401" s="64"/>
    </row>
    <row r="402" spans="1:3" s="66" customFormat="1" ht="18" customHeight="1" x14ac:dyDescent="0.25">
      <c r="A402" s="90" t="str">
        <f>CONCATENATE('[6]4. Asuntos Contenciosos y Lab'!$A$1,'[6]4. Asuntos Contenciosos y Lab'!$A$2)</f>
        <v>Asuntos Contenciosos atendidos 2012, 2013 y 2014</v>
      </c>
      <c r="B402" s="68">
        <v>368</v>
      </c>
      <c r="C402" s="64"/>
    </row>
    <row r="403" spans="1:3" s="75" customFormat="1" ht="18" customHeight="1" x14ac:dyDescent="0.25">
      <c r="A403" s="61" t="str">
        <f>CONCATENATE('[6]5. Ordenamientos Jurídicos'!$A$1,'[6]5. Ordenamientos Jurídicos'!$A$2,'[6]5. Ordenamientos Jurídicos'!$A$3)</f>
        <v>Ordenamientos jurídicos publicados en el Periódico Oficial "Tierra y Libertad" por secretarías, dependencias y entidades del poder ejecutivo y poder legislativo 2012, 2013 y 2014</v>
      </c>
      <c r="B403" s="60">
        <v>369</v>
      </c>
      <c r="C403" s="74"/>
    </row>
    <row r="404" spans="1:3" s="66" customFormat="1" ht="15.75" x14ac:dyDescent="0.25">
      <c r="A404" s="115" t="str">
        <f>CONCATENATE('[6]6. Actualización Ordenamientos'!$A$1,'[6]6. Actualización Ordenamientos'!$A$2,'[6]6. Actualización Ordenamientos'!$A$3)</f>
        <v>Ordenamientos jurídicos actualizados por secretarías, dependencias y entidades del poder ejecutivo y poder legislativo 2012, 2013 y 2014</v>
      </c>
      <c r="B404" s="68">
        <v>370</v>
      </c>
      <c r="C404" s="64"/>
    </row>
    <row r="405" spans="1:3" s="66" customFormat="1" ht="15.75" x14ac:dyDescent="0.25">
      <c r="A405" s="57" t="str">
        <f>CONCATENATE('[6]Templos X Credo'!$A$1,'[6]Templos X Credo'!$A$2)</f>
        <v>Templos por credo religioso 2008-2014</v>
      </c>
      <c r="B405" s="52">
        <v>371</v>
      </c>
      <c r="C405" s="64"/>
    </row>
    <row r="406" spans="1:3" s="66" customFormat="1" ht="15.75" x14ac:dyDescent="0.25">
      <c r="A406" s="115" t="str">
        <f>CONCATENATE([6]EMPLEADOSxSEXO!$A$1,[6]EMPLEADOSxSEXO!$A$2)</f>
        <v>Empledos de Gobierno del Estado de Morelos por dependencia 2014</v>
      </c>
      <c r="B406" s="68">
        <v>372</v>
      </c>
      <c r="C406" s="64"/>
    </row>
    <row r="407" spans="1:3" s="66" customFormat="1" ht="15.75" x14ac:dyDescent="0.25">
      <c r="A407" s="57"/>
      <c r="B407" s="57"/>
      <c r="C407" s="64"/>
    </row>
    <row r="408" spans="1:3" s="66" customFormat="1" ht="15.75" x14ac:dyDescent="0.25">
      <c r="A408" s="116" t="s">
        <v>16</v>
      </c>
      <c r="B408" s="57"/>
      <c r="C408" s="64"/>
    </row>
    <row r="409" spans="1:3" s="66" customFormat="1" ht="18" customHeight="1" x14ac:dyDescent="0.25">
      <c r="A409" s="67" t="s">
        <v>17</v>
      </c>
      <c r="B409" s="52"/>
      <c r="C409" s="64"/>
    </row>
    <row r="410" spans="1:3" s="71" customFormat="1" ht="18" customHeight="1" x14ac:dyDescent="0.25">
      <c r="A410" s="51"/>
      <c r="B410" s="52"/>
      <c r="C410" s="12"/>
    </row>
    <row r="411" spans="1:3" s="80" customFormat="1" ht="12.75" customHeight="1" x14ac:dyDescent="0.2">
      <c r="A411" s="78"/>
      <c r="B411" s="79"/>
    </row>
    <row r="412" spans="1:3" s="80" customFormat="1" ht="12.75" customHeight="1" x14ac:dyDescent="0.2">
      <c r="A412" s="78"/>
      <c r="B412" s="79"/>
    </row>
    <row r="413" spans="1:3" s="80" customFormat="1" ht="12.75" customHeight="1" x14ac:dyDescent="0.2">
      <c r="A413" s="78"/>
      <c r="B413" s="79"/>
    </row>
    <row r="414" spans="1:3" s="80" customFormat="1" ht="12.75" customHeight="1" x14ac:dyDescent="0.2">
      <c r="A414" s="78"/>
      <c r="B414" s="79"/>
    </row>
    <row r="415" spans="1:3" s="80" customFormat="1" ht="12.75" customHeight="1" x14ac:dyDescent="0.2">
      <c r="A415" s="78"/>
      <c r="B415" s="79"/>
    </row>
    <row r="416" spans="1:3" s="80" customFormat="1" ht="12.75" customHeight="1" x14ac:dyDescent="0.2">
      <c r="A416" s="78"/>
      <c r="B416" s="79"/>
    </row>
    <row r="417" spans="1:2" s="80" customFormat="1" ht="12.75" customHeight="1" x14ac:dyDescent="0.2">
      <c r="A417" s="78"/>
      <c r="B417" s="79"/>
    </row>
    <row r="418" spans="1:2" s="80" customFormat="1" ht="12.75" customHeight="1" x14ac:dyDescent="0.2">
      <c r="A418" s="78"/>
      <c r="B418" s="79"/>
    </row>
    <row r="419" spans="1:2" s="80" customFormat="1" ht="12.75" customHeight="1" x14ac:dyDescent="0.2">
      <c r="A419" s="78"/>
      <c r="B419" s="79"/>
    </row>
    <row r="420" spans="1:2" s="80" customFormat="1" ht="12.75" customHeight="1" x14ac:dyDescent="0.2">
      <c r="A420" s="78"/>
      <c r="B420" s="79"/>
    </row>
    <row r="421" spans="1:2" s="80" customFormat="1" ht="12.75" customHeight="1" x14ac:dyDescent="0.2">
      <c r="A421" s="78"/>
      <c r="B421" s="79"/>
    </row>
    <row r="422" spans="1:2" s="80" customFormat="1" ht="12.75" customHeight="1" x14ac:dyDescent="0.2">
      <c r="A422" s="78"/>
      <c r="B422" s="79"/>
    </row>
    <row r="423" spans="1:2" s="80" customFormat="1" ht="12.75" customHeight="1" x14ac:dyDescent="0.2">
      <c r="A423" s="78"/>
      <c r="B423" s="79"/>
    </row>
    <row r="424" spans="1:2" s="80" customFormat="1" ht="12.75" customHeight="1" x14ac:dyDescent="0.2">
      <c r="A424" s="78"/>
      <c r="B424" s="79"/>
    </row>
    <row r="425" spans="1:2" s="80" customFormat="1" ht="12.75" customHeight="1" x14ac:dyDescent="0.2">
      <c r="A425" s="78"/>
      <c r="B425" s="79"/>
    </row>
    <row r="426" spans="1:2" s="80" customFormat="1" ht="12.75" customHeight="1" x14ac:dyDescent="0.2">
      <c r="A426" s="78"/>
      <c r="B426" s="79"/>
    </row>
    <row r="427" spans="1:2" s="80" customFormat="1" ht="12.75" customHeight="1" x14ac:dyDescent="0.2">
      <c r="A427" s="78"/>
      <c r="B427" s="79"/>
    </row>
    <row r="428" spans="1:2" s="80" customFormat="1" ht="12.75" customHeight="1" x14ac:dyDescent="0.2">
      <c r="A428" s="78"/>
      <c r="B428" s="79"/>
    </row>
    <row r="429" spans="1:2" s="80" customFormat="1" ht="12.75" customHeight="1" x14ac:dyDescent="0.2">
      <c r="A429" s="78"/>
      <c r="B429" s="79"/>
    </row>
    <row r="430" spans="1:2" s="80" customFormat="1" ht="12.75" customHeight="1" x14ac:dyDescent="0.2">
      <c r="A430" s="78"/>
      <c r="B430" s="79"/>
    </row>
    <row r="431" spans="1:2" s="80" customFormat="1" ht="12.75" customHeight="1" x14ac:dyDescent="0.2">
      <c r="A431" s="78"/>
      <c r="B431" s="79"/>
    </row>
    <row r="432" spans="1:2" s="80" customFormat="1" ht="12.75" customHeight="1" x14ac:dyDescent="0.2">
      <c r="A432" s="78"/>
      <c r="B432" s="79"/>
    </row>
    <row r="433" spans="1:2" s="80" customFormat="1" ht="12.75" customHeight="1" x14ac:dyDescent="0.2">
      <c r="A433" s="78"/>
      <c r="B433" s="79"/>
    </row>
    <row r="434" spans="1:2" s="80" customFormat="1" ht="12.75" customHeight="1" x14ac:dyDescent="0.2">
      <c r="A434" s="78"/>
      <c r="B434" s="79"/>
    </row>
    <row r="435" spans="1:2" s="80" customFormat="1" ht="12.75" customHeight="1" x14ac:dyDescent="0.2">
      <c r="A435" s="78"/>
      <c r="B435" s="79"/>
    </row>
    <row r="436" spans="1:2" s="80" customFormat="1" ht="12.75" customHeight="1" x14ac:dyDescent="0.2">
      <c r="A436" s="78"/>
      <c r="B436" s="79"/>
    </row>
    <row r="437" spans="1:2" s="80" customFormat="1" ht="12.75" customHeight="1" x14ac:dyDescent="0.2">
      <c r="A437" s="78"/>
      <c r="B437" s="79"/>
    </row>
    <row r="438" spans="1:2" s="80" customFormat="1" ht="12.75" customHeight="1" x14ac:dyDescent="0.2">
      <c r="A438" s="78"/>
      <c r="B438" s="79"/>
    </row>
    <row r="439" spans="1:2" s="80" customFormat="1" ht="12.75" customHeight="1" x14ac:dyDescent="0.2">
      <c r="A439" s="78"/>
      <c r="B439" s="79"/>
    </row>
    <row r="440" spans="1:2" s="80" customFormat="1" ht="12.75" customHeight="1" x14ac:dyDescent="0.2">
      <c r="A440" s="78"/>
      <c r="B440" s="79"/>
    </row>
    <row r="441" spans="1:2" s="80" customFormat="1" ht="12.75" customHeight="1" x14ac:dyDescent="0.2">
      <c r="A441" s="78"/>
      <c r="B441" s="79"/>
    </row>
    <row r="442" spans="1:2" s="80" customFormat="1" ht="12.75" customHeight="1" x14ac:dyDescent="0.2">
      <c r="A442" s="78"/>
      <c r="B442" s="79"/>
    </row>
    <row r="443" spans="1:2" s="80" customFormat="1" ht="12.75" customHeight="1" x14ac:dyDescent="0.2">
      <c r="A443" s="78"/>
      <c r="B443" s="79"/>
    </row>
    <row r="444" spans="1:2" s="80" customFormat="1" ht="12.75" customHeight="1" x14ac:dyDescent="0.2">
      <c r="A444" s="78"/>
      <c r="B444" s="79"/>
    </row>
    <row r="445" spans="1:2" s="80" customFormat="1" ht="12.75" customHeight="1" x14ac:dyDescent="0.2">
      <c r="A445" s="78"/>
      <c r="B445" s="79"/>
    </row>
    <row r="446" spans="1:2" s="80" customFormat="1" ht="15" x14ac:dyDescent="0.2">
      <c r="A446" s="78"/>
      <c r="B446" s="79"/>
    </row>
    <row r="447" spans="1:2" s="80" customFormat="1" ht="15" x14ac:dyDescent="0.2">
      <c r="A447" s="78"/>
      <c r="B447" s="79"/>
    </row>
    <row r="448" spans="1:2" s="80" customFormat="1" ht="15" x14ac:dyDescent="0.2">
      <c r="A448" s="78"/>
      <c r="B448" s="79"/>
    </row>
    <row r="449" spans="1:2" s="80" customFormat="1" ht="15" x14ac:dyDescent="0.2">
      <c r="A449" s="78"/>
      <c r="B449" s="79"/>
    </row>
    <row r="450" spans="1:2" s="80" customFormat="1" ht="15" x14ac:dyDescent="0.2">
      <c r="A450" s="78"/>
      <c r="B450" s="79"/>
    </row>
    <row r="451" spans="1:2" s="80" customFormat="1" ht="15" x14ac:dyDescent="0.2">
      <c r="A451" s="78"/>
      <c r="B451" s="79"/>
    </row>
    <row r="452" spans="1:2" s="80" customFormat="1" ht="15" x14ac:dyDescent="0.2">
      <c r="A452" s="78"/>
      <c r="B452" s="79"/>
    </row>
    <row r="453" spans="1:2" s="80" customFormat="1" ht="15" x14ac:dyDescent="0.2">
      <c r="A453" s="78"/>
      <c r="B453" s="79"/>
    </row>
    <row r="454" spans="1:2" s="80" customFormat="1" ht="15" x14ac:dyDescent="0.2">
      <c r="A454" s="78"/>
      <c r="B454" s="79"/>
    </row>
    <row r="455" spans="1:2" s="80" customFormat="1" ht="15" x14ac:dyDescent="0.2">
      <c r="A455" s="78"/>
      <c r="B455" s="79"/>
    </row>
    <row r="456" spans="1:2" s="80" customFormat="1" ht="15" x14ac:dyDescent="0.2">
      <c r="A456" s="78"/>
      <c r="B456" s="79"/>
    </row>
    <row r="457" spans="1:2" s="80" customFormat="1" ht="15" x14ac:dyDescent="0.2">
      <c r="A457" s="78"/>
      <c r="B457" s="79"/>
    </row>
    <row r="458" spans="1:2" s="80" customFormat="1" ht="15" x14ac:dyDescent="0.2">
      <c r="A458" s="78"/>
      <c r="B458" s="79"/>
    </row>
    <row r="459" spans="1:2" s="80" customFormat="1" ht="15" x14ac:dyDescent="0.2">
      <c r="A459" s="78"/>
      <c r="B459" s="79"/>
    </row>
    <row r="460" spans="1:2" s="80" customFormat="1" ht="15" x14ac:dyDescent="0.2">
      <c r="A460" s="78"/>
      <c r="B460" s="79"/>
    </row>
    <row r="461" spans="1:2" s="80" customFormat="1" ht="15" x14ac:dyDescent="0.2">
      <c r="A461" s="78"/>
      <c r="B461" s="79"/>
    </row>
    <row r="462" spans="1:2" s="80" customFormat="1" ht="15" x14ac:dyDescent="0.2">
      <c r="A462" s="78"/>
      <c r="B462" s="79"/>
    </row>
    <row r="463" spans="1:2" s="80" customFormat="1" ht="15" x14ac:dyDescent="0.2">
      <c r="A463" s="78"/>
      <c r="B463" s="79"/>
    </row>
    <row r="464" spans="1:2" s="80" customFormat="1" ht="15" x14ac:dyDescent="0.2">
      <c r="A464" s="78"/>
      <c r="B464" s="79"/>
    </row>
    <row r="465" spans="1:2" s="80" customFormat="1" ht="15" x14ac:dyDescent="0.2">
      <c r="A465" s="78"/>
      <c r="B465" s="79"/>
    </row>
    <row r="466" spans="1:2" s="80" customFormat="1" ht="15" x14ac:dyDescent="0.2">
      <c r="A466" s="78"/>
      <c r="B466" s="79"/>
    </row>
    <row r="467" spans="1:2" s="80" customFormat="1" ht="15" x14ac:dyDescent="0.2">
      <c r="A467" s="78"/>
      <c r="B467" s="79"/>
    </row>
    <row r="468" spans="1:2" s="80" customFormat="1" ht="15" x14ac:dyDescent="0.2">
      <c r="A468" s="78"/>
      <c r="B468" s="79"/>
    </row>
    <row r="469" spans="1:2" s="80" customFormat="1" ht="15" x14ac:dyDescent="0.2">
      <c r="A469" s="78"/>
      <c r="B469" s="79"/>
    </row>
    <row r="470" spans="1:2" s="80" customFormat="1" ht="15" x14ac:dyDescent="0.2">
      <c r="A470" s="78"/>
      <c r="B470" s="79"/>
    </row>
    <row r="471" spans="1:2" s="80" customFormat="1" ht="15" x14ac:dyDescent="0.2">
      <c r="A471" s="78"/>
      <c r="B471" s="79"/>
    </row>
    <row r="472" spans="1:2" s="80" customFormat="1" ht="15" x14ac:dyDescent="0.2">
      <c r="A472" s="78"/>
      <c r="B472" s="79"/>
    </row>
    <row r="473" spans="1:2" s="80" customFormat="1" ht="15" x14ac:dyDescent="0.2">
      <c r="A473" s="78"/>
      <c r="B473" s="79"/>
    </row>
    <row r="474" spans="1:2" s="80" customFormat="1" ht="15" x14ac:dyDescent="0.2">
      <c r="A474" s="78"/>
      <c r="B474" s="79"/>
    </row>
    <row r="475" spans="1:2" s="80" customFormat="1" ht="15" x14ac:dyDescent="0.2">
      <c r="A475" s="78"/>
      <c r="B475" s="79"/>
    </row>
    <row r="476" spans="1:2" s="80" customFormat="1" ht="15" x14ac:dyDescent="0.2">
      <c r="A476" s="78"/>
      <c r="B476" s="79"/>
    </row>
    <row r="477" spans="1:2" s="80" customFormat="1" ht="15" x14ac:dyDescent="0.2">
      <c r="A477" s="78"/>
      <c r="B477" s="79"/>
    </row>
    <row r="478" spans="1:2" s="80" customFormat="1" ht="15" x14ac:dyDescent="0.2">
      <c r="A478" s="78"/>
      <c r="B478" s="79"/>
    </row>
    <row r="479" spans="1:2" s="80" customFormat="1" ht="15" x14ac:dyDescent="0.2">
      <c r="A479" s="78"/>
      <c r="B479" s="79"/>
    </row>
    <row r="480" spans="1:2" s="80" customFormat="1" ht="15" x14ac:dyDescent="0.2">
      <c r="A480" s="78"/>
      <c r="B480" s="79"/>
    </row>
    <row r="481" spans="1:2" s="80" customFormat="1" ht="15" x14ac:dyDescent="0.2">
      <c r="A481" s="78"/>
      <c r="B481" s="79"/>
    </row>
    <row r="482" spans="1:2" s="80" customFormat="1" ht="15" x14ac:dyDescent="0.2">
      <c r="A482" s="78"/>
      <c r="B482" s="79"/>
    </row>
    <row r="483" spans="1:2" s="80" customFormat="1" ht="15" x14ac:dyDescent="0.2">
      <c r="A483" s="78"/>
      <c r="B483" s="81"/>
    </row>
    <row r="484" spans="1:2" s="80" customFormat="1" ht="15" x14ac:dyDescent="0.2">
      <c r="A484" s="78"/>
      <c r="B484" s="81"/>
    </row>
    <row r="485" spans="1:2" s="80" customFormat="1" ht="15" x14ac:dyDescent="0.2">
      <c r="A485" s="78"/>
      <c r="B485" s="81"/>
    </row>
    <row r="486" spans="1:2" s="80" customFormat="1" ht="15" x14ac:dyDescent="0.2">
      <c r="A486" s="78"/>
      <c r="B486" s="81"/>
    </row>
    <row r="487" spans="1:2" s="80" customFormat="1" ht="15" x14ac:dyDescent="0.2">
      <c r="A487" s="78"/>
      <c r="B487" s="81"/>
    </row>
    <row r="488" spans="1:2" s="80" customFormat="1" ht="15" x14ac:dyDescent="0.2">
      <c r="A488" s="78"/>
      <c r="B488" s="81"/>
    </row>
    <row r="489" spans="1:2" s="80" customFormat="1" ht="15" x14ac:dyDescent="0.2">
      <c r="A489" s="78"/>
      <c r="B489" s="81"/>
    </row>
    <row r="490" spans="1:2" s="80" customFormat="1" ht="15" x14ac:dyDescent="0.2">
      <c r="A490" s="78"/>
      <c r="B490" s="81"/>
    </row>
    <row r="491" spans="1:2" s="80" customFormat="1" ht="15" x14ac:dyDescent="0.2">
      <c r="A491" s="78"/>
      <c r="B491" s="81"/>
    </row>
    <row r="492" spans="1:2" s="80" customFormat="1" ht="15" x14ac:dyDescent="0.2">
      <c r="A492" s="78"/>
      <c r="B492" s="81"/>
    </row>
    <row r="493" spans="1:2" s="80" customFormat="1" ht="15" x14ac:dyDescent="0.2">
      <c r="A493" s="78"/>
      <c r="B493" s="81"/>
    </row>
    <row r="494" spans="1:2" s="80" customFormat="1" ht="15" x14ac:dyDescent="0.2">
      <c r="A494" s="78"/>
      <c r="B494" s="81"/>
    </row>
    <row r="495" spans="1:2" s="80" customFormat="1" ht="15" x14ac:dyDescent="0.2">
      <c r="A495" s="78"/>
      <c r="B495" s="81"/>
    </row>
    <row r="496" spans="1:2" s="80" customFormat="1" ht="15" x14ac:dyDescent="0.2">
      <c r="A496" s="78"/>
      <c r="B496" s="81"/>
    </row>
    <row r="497" spans="1:2" s="80" customFormat="1" ht="15" x14ac:dyDescent="0.2">
      <c r="A497" s="78"/>
      <c r="B497" s="81"/>
    </row>
    <row r="498" spans="1:2" s="80" customFormat="1" ht="15" x14ac:dyDescent="0.2">
      <c r="A498" s="78"/>
      <c r="B498" s="81"/>
    </row>
    <row r="499" spans="1:2" s="80" customFormat="1" ht="15" x14ac:dyDescent="0.2">
      <c r="A499" s="78"/>
      <c r="B499" s="81"/>
    </row>
    <row r="500" spans="1:2" s="80" customFormat="1" ht="15" x14ac:dyDescent="0.2">
      <c r="A500" s="78"/>
      <c r="B500" s="81"/>
    </row>
    <row r="501" spans="1:2" s="80" customFormat="1" ht="15" x14ac:dyDescent="0.2">
      <c r="A501" s="78"/>
      <c r="B501" s="81"/>
    </row>
    <row r="502" spans="1:2" s="80" customFormat="1" ht="15" x14ac:dyDescent="0.2">
      <c r="A502" s="78"/>
      <c r="B502" s="81"/>
    </row>
    <row r="503" spans="1:2" s="80" customFormat="1" ht="15" x14ac:dyDescent="0.2">
      <c r="A503" s="78"/>
      <c r="B503" s="81"/>
    </row>
    <row r="504" spans="1:2" s="80" customFormat="1" ht="15" x14ac:dyDescent="0.2">
      <c r="A504" s="78"/>
      <c r="B504" s="81"/>
    </row>
    <row r="505" spans="1:2" s="80" customFormat="1" ht="15" x14ac:dyDescent="0.2">
      <c r="A505" s="78"/>
      <c r="B505" s="81"/>
    </row>
    <row r="506" spans="1:2" s="80" customFormat="1" ht="15" x14ac:dyDescent="0.2">
      <c r="A506" s="78"/>
      <c r="B506" s="81"/>
    </row>
    <row r="507" spans="1:2" s="80" customFormat="1" ht="15" x14ac:dyDescent="0.2">
      <c r="A507" s="78"/>
      <c r="B507" s="81"/>
    </row>
    <row r="508" spans="1:2" s="80" customFormat="1" ht="15" x14ac:dyDescent="0.2">
      <c r="A508" s="78"/>
      <c r="B508" s="81"/>
    </row>
    <row r="509" spans="1:2" s="80" customFormat="1" ht="15" x14ac:dyDescent="0.2">
      <c r="A509" s="78"/>
      <c r="B509" s="81"/>
    </row>
    <row r="510" spans="1:2" s="80" customFormat="1" ht="15" x14ac:dyDescent="0.2">
      <c r="A510" s="78"/>
      <c r="B510" s="81"/>
    </row>
    <row r="511" spans="1:2" s="80" customFormat="1" ht="15" x14ac:dyDescent="0.2">
      <c r="A511" s="78"/>
      <c r="B511" s="81"/>
    </row>
    <row r="512" spans="1:2" s="80" customFormat="1" ht="15" x14ac:dyDescent="0.2">
      <c r="A512" s="78"/>
      <c r="B512" s="81"/>
    </row>
    <row r="513" spans="1:2" s="80" customFormat="1" ht="15" x14ac:dyDescent="0.2">
      <c r="A513" s="78"/>
      <c r="B513" s="81"/>
    </row>
    <row r="514" spans="1:2" s="80" customFormat="1" ht="15" x14ac:dyDescent="0.2">
      <c r="A514" s="78"/>
      <c r="B514" s="81"/>
    </row>
    <row r="515" spans="1:2" s="80" customFormat="1" ht="15" x14ac:dyDescent="0.2">
      <c r="A515" s="78"/>
      <c r="B515" s="81"/>
    </row>
    <row r="516" spans="1:2" s="80" customFormat="1" ht="15" x14ac:dyDescent="0.2">
      <c r="A516" s="78"/>
      <c r="B516" s="81"/>
    </row>
    <row r="517" spans="1:2" s="80" customFormat="1" ht="15" x14ac:dyDescent="0.2">
      <c r="A517" s="78"/>
      <c r="B517" s="81"/>
    </row>
    <row r="518" spans="1:2" s="80" customFormat="1" ht="15" x14ac:dyDescent="0.2">
      <c r="A518" s="78"/>
      <c r="B518" s="81"/>
    </row>
    <row r="519" spans="1:2" s="80" customFormat="1" ht="15" x14ac:dyDescent="0.2">
      <c r="A519" s="78"/>
      <c r="B519" s="81"/>
    </row>
    <row r="520" spans="1:2" s="80" customFormat="1" ht="15" x14ac:dyDescent="0.2">
      <c r="A520" s="78"/>
      <c r="B520" s="81"/>
    </row>
    <row r="521" spans="1:2" s="80" customFormat="1" ht="15" x14ac:dyDescent="0.2">
      <c r="A521" s="78"/>
      <c r="B521" s="81"/>
    </row>
    <row r="522" spans="1:2" s="80" customFormat="1" ht="15" x14ac:dyDescent="0.2">
      <c r="A522" s="78"/>
      <c r="B522" s="81"/>
    </row>
    <row r="523" spans="1:2" s="80" customFormat="1" ht="15" x14ac:dyDescent="0.2">
      <c r="A523" s="78"/>
      <c r="B523" s="81"/>
    </row>
    <row r="524" spans="1:2" s="80" customFormat="1" ht="15" x14ac:dyDescent="0.2">
      <c r="A524" s="78"/>
      <c r="B524" s="81"/>
    </row>
    <row r="525" spans="1:2" s="80" customFormat="1" ht="15" x14ac:dyDescent="0.2">
      <c r="A525" s="78"/>
      <c r="B525" s="81"/>
    </row>
    <row r="526" spans="1:2" s="80" customFormat="1" ht="15" x14ac:dyDescent="0.2">
      <c r="A526" s="78"/>
      <c r="B526" s="81"/>
    </row>
    <row r="527" spans="1:2" s="80" customFormat="1" ht="15" x14ac:dyDescent="0.2">
      <c r="A527" s="78"/>
      <c r="B527" s="81"/>
    </row>
    <row r="528" spans="1:2" s="80" customFormat="1" ht="15" x14ac:dyDescent="0.2">
      <c r="A528" s="78"/>
      <c r="B528" s="81"/>
    </row>
    <row r="529" spans="1:2" s="80" customFormat="1" ht="15" x14ac:dyDescent="0.2">
      <c r="A529" s="78"/>
      <c r="B529" s="81"/>
    </row>
    <row r="530" spans="1:2" s="80" customFormat="1" ht="15" x14ac:dyDescent="0.2">
      <c r="A530" s="78"/>
      <c r="B530" s="81"/>
    </row>
    <row r="531" spans="1:2" s="80" customFormat="1" ht="15" x14ac:dyDescent="0.2">
      <c r="A531" s="78"/>
      <c r="B531" s="81"/>
    </row>
    <row r="532" spans="1:2" s="80" customFormat="1" ht="15" x14ac:dyDescent="0.2">
      <c r="A532" s="78"/>
      <c r="B532" s="81"/>
    </row>
    <row r="533" spans="1:2" s="80" customFormat="1" ht="15" x14ac:dyDescent="0.2">
      <c r="A533" s="78"/>
      <c r="B533" s="81"/>
    </row>
    <row r="534" spans="1:2" x14ac:dyDescent="0.2">
      <c r="A534" s="6"/>
      <c r="B534" s="21"/>
    </row>
    <row r="535" spans="1:2" x14ac:dyDescent="0.2">
      <c r="A535" s="6"/>
      <c r="B535" s="21"/>
    </row>
    <row r="536" spans="1:2" x14ac:dyDescent="0.2">
      <c r="A536" s="6"/>
      <c r="B536" s="21"/>
    </row>
    <row r="537" spans="1:2" x14ac:dyDescent="0.2">
      <c r="A537" s="6"/>
      <c r="B537" s="21"/>
    </row>
    <row r="538" spans="1:2" x14ac:dyDescent="0.2">
      <c r="A538" s="6"/>
      <c r="B538" s="21"/>
    </row>
    <row r="539" spans="1:2" x14ac:dyDescent="0.2">
      <c r="A539" s="6"/>
      <c r="B539" s="21"/>
    </row>
    <row r="540" spans="1:2" x14ac:dyDescent="0.2">
      <c r="A540" s="6"/>
      <c r="B540" s="21"/>
    </row>
    <row r="541" spans="1:2" x14ac:dyDescent="0.2">
      <c r="A541" s="6"/>
      <c r="B541" s="21"/>
    </row>
    <row r="542" spans="1:2" x14ac:dyDescent="0.2">
      <c r="A542" s="6"/>
      <c r="B542" s="21"/>
    </row>
    <row r="543" spans="1:2" x14ac:dyDescent="0.2">
      <c r="A543" s="6"/>
      <c r="B543" s="21"/>
    </row>
    <row r="544" spans="1:2" x14ac:dyDescent="0.2">
      <c r="A544" s="6"/>
      <c r="B544" s="21"/>
    </row>
    <row r="545" spans="1:2" x14ac:dyDescent="0.2">
      <c r="A545" s="6"/>
      <c r="B545" s="21"/>
    </row>
    <row r="546" spans="1:2" x14ac:dyDescent="0.2">
      <c r="A546" s="6"/>
      <c r="B546" s="21"/>
    </row>
    <row r="547" spans="1:2" x14ac:dyDescent="0.2">
      <c r="A547" s="6"/>
      <c r="B547" s="21"/>
    </row>
    <row r="548" spans="1:2" x14ac:dyDescent="0.2">
      <c r="A548" s="6"/>
      <c r="B548" s="21"/>
    </row>
    <row r="549" spans="1:2" x14ac:dyDescent="0.2">
      <c r="A549" s="6"/>
      <c r="B549" s="21"/>
    </row>
    <row r="550" spans="1:2" x14ac:dyDescent="0.2">
      <c r="A550" s="6"/>
      <c r="B550" s="21"/>
    </row>
    <row r="551" spans="1:2" x14ac:dyDescent="0.2">
      <c r="A551" s="6"/>
      <c r="B551" s="21"/>
    </row>
    <row r="552" spans="1:2" x14ac:dyDescent="0.2">
      <c r="A552" s="6"/>
      <c r="B552" s="21"/>
    </row>
    <row r="553" spans="1:2" x14ac:dyDescent="0.2">
      <c r="A553" s="6"/>
      <c r="B553" s="21"/>
    </row>
    <row r="554" spans="1:2" x14ac:dyDescent="0.2">
      <c r="A554" s="6"/>
      <c r="B554" s="21"/>
    </row>
    <row r="555" spans="1:2" x14ac:dyDescent="0.2">
      <c r="A555" s="6"/>
      <c r="B555" s="21"/>
    </row>
    <row r="556" spans="1:2" x14ac:dyDescent="0.2">
      <c r="A556" s="6"/>
      <c r="B556" s="21"/>
    </row>
    <row r="557" spans="1:2" x14ac:dyDescent="0.2">
      <c r="A557" s="6"/>
      <c r="B557" s="21"/>
    </row>
    <row r="558" spans="1:2" x14ac:dyDescent="0.2">
      <c r="A558" s="6"/>
      <c r="B558" s="21"/>
    </row>
    <row r="559" spans="1:2" x14ac:dyDescent="0.2">
      <c r="A559" s="6"/>
      <c r="B559" s="21"/>
    </row>
    <row r="560" spans="1:2" x14ac:dyDescent="0.2">
      <c r="A560" s="6"/>
      <c r="B560" s="21"/>
    </row>
    <row r="561" spans="1:2" x14ac:dyDescent="0.2">
      <c r="A561" s="6"/>
      <c r="B561" s="21"/>
    </row>
    <row r="562" spans="1:2" x14ac:dyDescent="0.2">
      <c r="A562" s="6"/>
      <c r="B562" s="21"/>
    </row>
    <row r="563" spans="1:2" x14ac:dyDescent="0.2">
      <c r="A563" s="6"/>
      <c r="B563" s="21"/>
    </row>
    <row r="564" spans="1:2" x14ac:dyDescent="0.2">
      <c r="A564" s="6"/>
      <c r="B564" s="21"/>
    </row>
    <row r="565" spans="1:2" x14ac:dyDescent="0.2">
      <c r="A565" s="6"/>
      <c r="B565" s="21"/>
    </row>
    <row r="566" spans="1:2" x14ac:dyDescent="0.2">
      <c r="A566" s="6"/>
      <c r="B566" s="21"/>
    </row>
    <row r="567" spans="1:2" x14ac:dyDescent="0.2">
      <c r="A567" s="6"/>
      <c r="B567" s="21"/>
    </row>
    <row r="568" spans="1:2" x14ac:dyDescent="0.2">
      <c r="A568" s="6"/>
      <c r="B568" s="21"/>
    </row>
    <row r="569" spans="1:2" x14ac:dyDescent="0.2">
      <c r="A569" s="6"/>
      <c r="B569" s="21"/>
    </row>
    <row r="570" spans="1:2" x14ac:dyDescent="0.2">
      <c r="A570" s="6"/>
      <c r="B570" s="21"/>
    </row>
    <row r="571" spans="1:2" x14ac:dyDescent="0.2">
      <c r="A571" s="6"/>
      <c r="B571" s="21"/>
    </row>
    <row r="572" spans="1:2" x14ac:dyDescent="0.2">
      <c r="A572" s="6"/>
      <c r="B572" s="21"/>
    </row>
    <row r="573" spans="1:2" x14ac:dyDescent="0.2">
      <c r="A573" s="6"/>
      <c r="B573" s="21"/>
    </row>
    <row r="574" spans="1:2" x14ac:dyDescent="0.2">
      <c r="A574" s="6"/>
      <c r="B574" s="21"/>
    </row>
    <row r="575" spans="1:2" x14ac:dyDescent="0.2">
      <c r="A575" s="6"/>
      <c r="B575" s="21"/>
    </row>
    <row r="576" spans="1:2" x14ac:dyDescent="0.2">
      <c r="A576" s="6"/>
      <c r="B576" s="21"/>
    </row>
    <row r="577" spans="1:2" x14ac:dyDescent="0.2">
      <c r="A577" s="6"/>
      <c r="B577" s="21"/>
    </row>
    <row r="578" spans="1:2" x14ac:dyDescent="0.2">
      <c r="A578" s="6"/>
      <c r="B578" s="21"/>
    </row>
    <row r="579" spans="1:2" x14ac:dyDescent="0.2">
      <c r="A579" s="6"/>
      <c r="B579" s="21"/>
    </row>
    <row r="580" spans="1:2" x14ac:dyDescent="0.2">
      <c r="A580" s="6"/>
      <c r="B580" s="21"/>
    </row>
    <row r="581" spans="1:2" x14ac:dyDescent="0.2">
      <c r="A581" s="6"/>
      <c r="B581" s="21"/>
    </row>
    <row r="582" spans="1:2" x14ac:dyDescent="0.2">
      <c r="A582" s="6"/>
      <c r="B582" s="21"/>
    </row>
    <row r="583" spans="1:2" x14ac:dyDescent="0.2">
      <c r="A583" s="6"/>
      <c r="B583" s="21"/>
    </row>
    <row r="584" spans="1:2" x14ac:dyDescent="0.2">
      <c r="A584" s="6"/>
      <c r="B584" s="21"/>
    </row>
    <row r="585" spans="1:2" x14ac:dyDescent="0.2">
      <c r="A585" s="6"/>
      <c r="B585" s="21"/>
    </row>
    <row r="586" spans="1:2" x14ac:dyDescent="0.2">
      <c r="A586" s="6"/>
      <c r="B586" s="21"/>
    </row>
    <row r="587" spans="1:2" x14ac:dyDescent="0.2">
      <c r="A587" s="6"/>
      <c r="B587" s="21"/>
    </row>
    <row r="588" spans="1:2" x14ac:dyDescent="0.2">
      <c r="A588" s="6"/>
      <c r="B588" s="21"/>
    </row>
    <row r="589" spans="1:2" x14ac:dyDescent="0.2">
      <c r="A589" s="6"/>
      <c r="B589" s="21"/>
    </row>
    <row r="590" spans="1:2" x14ac:dyDescent="0.2">
      <c r="A590" s="6"/>
      <c r="B590" s="21"/>
    </row>
    <row r="591" spans="1:2" x14ac:dyDescent="0.2">
      <c r="A591" s="6"/>
      <c r="B591" s="21"/>
    </row>
    <row r="592" spans="1:2" x14ac:dyDescent="0.2">
      <c r="A592" s="6"/>
      <c r="B592" s="21"/>
    </row>
    <row r="593" spans="1:2" x14ac:dyDescent="0.2">
      <c r="A593" s="6"/>
      <c r="B593" s="21"/>
    </row>
    <row r="594" spans="1:2" x14ac:dyDescent="0.2">
      <c r="A594" s="6"/>
      <c r="B594" s="21"/>
    </row>
    <row r="595" spans="1:2" x14ac:dyDescent="0.2">
      <c r="A595" s="6"/>
      <c r="B595" s="21"/>
    </row>
    <row r="596" spans="1:2" x14ac:dyDescent="0.2">
      <c r="A596" s="6"/>
      <c r="B596" s="21"/>
    </row>
    <row r="597" spans="1:2" x14ac:dyDescent="0.2">
      <c r="A597" s="6"/>
      <c r="B597" s="21"/>
    </row>
    <row r="598" spans="1:2" x14ac:dyDescent="0.2">
      <c r="A598" s="6"/>
      <c r="B598" s="21"/>
    </row>
    <row r="599" spans="1:2" x14ac:dyDescent="0.2">
      <c r="A599" s="6"/>
      <c r="B599" s="21"/>
    </row>
    <row r="600" spans="1:2" x14ac:dyDescent="0.2">
      <c r="A600" s="6"/>
      <c r="B600" s="21"/>
    </row>
    <row r="601" spans="1:2" x14ac:dyDescent="0.2">
      <c r="A601" s="6"/>
      <c r="B601" s="21"/>
    </row>
    <row r="602" spans="1:2" x14ac:dyDescent="0.2">
      <c r="A602" s="6"/>
      <c r="B602" s="21"/>
    </row>
    <row r="603" spans="1:2" x14ac:dyDescent="0.2">
      <c r="A603" s="6"/>
      <c r="B603" s="21"/>
    </row>
    <row r="604" spans="1:2" x14ac:dyDescent="0.2">
      <c r="A604" s="6"/>
      <c r="B604" s="21"/>
    </row>
    <row r="605" spans="1:2" x14ac:dyDescent="0.2">
      <c r="A605" s="6"/>
      <c r="B605" s="21"/>
    </row>
    <row r="606" spans="1:2" x14ac:dyDescent="0.2">
      <c r="A606" s="6"/>
      <c r="B606" s="21"/>
    </row>
    <row r="607" spans="1:2" x14ac:dyDescent="0.2">
      <c r="A607" s="6"/>
      <c r="B607" s="21"/>
    </row>
    <row r="608" spans="1:2" x14ac:dyDescent="0.2">
      <c r="A608" s="6"/>
      <c r="B608" s="21"/>
    </row>
    <row r="609" spans="1:2" x14ac:dyDescent="0.2">
      <c r="A609" s="6"/>
      <c r="B609" s="21"/>
    </row>
    <row r="610" spans="1:2" x14ac:dyDescent="0.2">
      <c r="A610" s="6"/>
      <c r="B610" s="21"/>
    </row>
    <row r="611" spans="1:2" x14ac:dyDescent="0.2">
      <c r="A611" s="6"/>
      <c r="B611" s="21"/>
    </row>
    <row r="612" spans="1:2" x14ac:dyDescent="0.2">
      <c r="A612" s="6"/>
      <c r="B612" s="21"/>
    </row>
    <row r="613" spans="1:2" x14ac:dyDescent="0.2">
      <c r="A613" s="6"/>
      <c r="B613" s="21"/>
    </row>
    <row r="614" spans="1:2" x14ac:dyDescent="0.2">
      <c r="A614" s="6"/>
      <c r="B614" s="21"/>
    </row>
    <row r="615" spans="1:2" x14ac:dyDescent="0.2">
      <c r="A615" s="6"/>
      <c r="B615" s="21"/>
    </row>
    <row r="616" spans="1:2" x14ac:dyDescent="0.2">
      <c r="A616" s="6"/>
      <c r="B616" s="21"/>
    </row>
    <row r="617" spans="1:2" x14ac:dyDescent="0.2">
      <c r="A617" s="6"/>
      <c r="B617" s="21"/>
    </row>
    <row r="618" spans="1:2" x14ac:dyDescent="0.2">
      <c r="A618" s="6"/>
      <c r="B618" s="21"/>
    </row>
    <row r="619" spans="1:2" x14ac:dyDescent="0.2">
      <c r="A619" s="6"/>
      <c r="B619" s="21"/>
    </row>
    <row r="620" spans="1:2" x14ac:dyDescent="0.2">
      <c r="A620" s="6"/>
      <c r="B620" s="21"/>
    </row>
    <row r="621" spans="1:2" x14ac:dyDescent="0.2">
      <c r="A621" s="6"/>
      <c r="B621" s="21"/>
    </row>
    <row r="622" spans="1:2" x14ac:dyDescent="0.2">
      <c r="A622" s="6"/>
      <c r="B622" s="21"/>
    </row>
    <row r="623" spans="1:2" x14ac:dyDescent="0.2">
      <c r="A623" s="6"/>
      <c r="B623" s="21"/>
    </row>
    <row r="624" spans="1:2" x14ac:dyDescent="0.2">
      <c r="A624" s="6"/>
      <c r="B624" s="21"/>
    </row>
    <row r="625" spans="1:2" x14ac:dyDescent="0.2">
      <c r="A625" s="6"/>
      <c r="B625" s="21"/>
    </row>
    <row r="626" spans="1:2" x14ac:dyDescent="0.2">
      <c r="A626" s="6"/>
      <c r="B626" s="21"/>
    </row>
    <row r="627" spans="1:2" x14ac:dyDescent="0.2">
      <c r="A627" s="6"/>
      <c r="B627" s="21"/>
    </row>
    <row r="628" spans="1:2" x14ac:dyDescent="0.2">
      <c r="A628" s="6"/>
      <c r="B628" s="21"/>
    </row>
    <row r="629" spans="1:2" x14ac:dyDescent="0.2">
      <c r="A629" s="6"/>
      <c r="B629" s="21"/>
    </row>
    <row r="630" spans="1:2" x14ac:dyDescent="0.2">
      <c r="A630" s="6"/>
      <c r="B630" s="21"/>
    </row>
    <row r="631" spans="1:2" x14ac:dyDescent="0.2">
      <c r="A631" s="6"/>
      <c r="B631" s="21"/>
    </row>
    <row r="632" spans="1:2" x14ac:dyDescent="0.2">
      <c r="A632" s="6"/>
      <c r="B632" s="21"/>
    </row>
    <row r="633" spans="1:2" x14ac:dyDescent="0.2">
      <c r="A633" s="6"/>
      <c r="B633" s="21"/>
    </row>
    <row r="634" spans="1:2" x14ac:dyDescent="0.2">
      <c r="A634" s="6"/>
      <c r="B634" s="21"/>
    </row>
    <row r="635" spans="1:2" x14ac:dyDescent="0.2">
      <c r="A635" s="6"/>
      <c r="B635" s="21"/>
    </row>
    <row r="636" spans="1:2" x14ac:dyDescent="0.2">
      <c r="A636" s="6"/>
      <c r="B636" s="21"/>
    </row>
    <row r="637" spans="1:2" x14ac:dyDescent="0.2">
      <c r="A637" s="6"/>
      <c r="B637" s="21"/>
    </row>
    <row r="638" spans="1:2" x14ac:dyDescent="0.2">
      <c r="A638" s="6"/>
      <c r="B638" s="21"/>
    </row>
    <row r="639" spans="1:2" x14ac:dyDescent="0.2">
      <c r="A639" s="6"/>
      <c r="B639" s="21"/>
    </row>
    <row r="640" spans="1:2" x14ac:dyDescent="0.2">
      <c r="A640" s="6"/>
      <c r="B640" s="21"/>
    </row>
    <row r="641" spans="1:2" x14ac:dyDescent="0.2">
      <c r="A641" s="6"/>
      <c r="B641" s="21"/>
    </row>
    <row r="642" spans="1:2" x14ac:dyDescent="0.2">
      <c r="A642" s="6"/>
      <c r="B642" s="21"/>
    </row>
    <row r="643" spans="1:2" x14ac:dyDescent="0.2">
      <c r="A643" s="6"/>
      <c r="B643" s="21"/>
    </row>
    <row r="644" spans="1:2" x14ac:dyDescent="0.2">
      <c r="A644" s="6"/>
      <c r="B644" s="21"/>
    </row>
    <row r="645" spans="1:2" x14ac:dyDescent="0.2">
      <c r="A645" s="6"/>
      <c r="B645" s="21"/>
    </row>
    <row r="646" spans="1:2" x14ac:dyDescent="0.2">
      <c r="A646" s="6"/>
      <c r="B646" s="21"/>
    </row>
    <row r="647" spans="1:2" x14ac:dyDescent="0.2">
      <c r="A647" s="6"/>
      <c r="B647" s="21"/>
    </row>
    <row r="648" spans="1:2" x14ac:dyDescent="0.2">
      <c r="A648" s="6"/>
      <c r="B648" s="21"/>
    </row>
    <row r="649" spans="1:2" x14ac:dyDescent="0.2">
      <c r="A649" s="6"/>
      <c r="B649" s="21"/>
    </row>
    <row r="650" spans="1:2" x14ac:dyDescent="0.2">
      <c r="A650" s="6"/>
      <c r="B650" s="21"/>
    </row>
    <row r="651" spans="1:2" x14ac:dyDescent="0.2">
      <c r="A651" s="6"/>
      <c r="B651" s="21"/>
    </row>
    <row r="652" spans="1:2" x14ac:dyDescent="0.2">
      <c r="A652" s="6"/>
      <c r="B652" s="21"/>
    </row>
    <row r="653" spans="1:2" x14ac:dyDescent="0.2">
      <c r="A653" s="6"/>
      <c r="B653" s="21"/>
    </row>
    <row r="654" spans="1:2" x14ac:dyDescent="0.2">
      <c r="A654" s="6"/>
      <c r="B654" s="21"/>
    </row>
    <row r="655" spans="1:2" x14ac:dyDescent="0.2">
      <c r="A655" s="6"/>
      <c r="B655" s="21"/>
    </row>
    <row r="656" spans="1:2" x14ac:dyDescent="0.2">
      <c r="A656" s="6"/>
      <c r="B656" s="21"/>
    </row>
    <row r="657" spans="1:2" x14ac:dyDescent="0.2">
      <c r="A657" s="6"/>
      <c r="B657" s="21"/>
    </row>
    <row r="658" spans="1:2" x14ac:dyDescent="0.2">
      <c r="A658" s="6"/>
      <c r="B658" s="21"/>
    </row>
    <row r="659" spans="1:2" x14ac:dyDescent="0.2">
      <c r="A659" s="6"/>
      <c r="B659" s="21"/>
    </row>
    <row r="660" spans="1:2" x14ac:dyDescent="0.2">
      <c r="A660" s="6"/>
      <c r="B660" s="21"/>
    </row>
    <row r="661" spans="1:2" x14ac:dyDescent="0.2">
      <c r="A661" s="6"/>
      <c r="B661" s="21"/>
    </row>
    <row r="662" spans="1:2" x14ac:dyDescent="0.2">
      <c r="A662" s="6"/>
      <c r="B662" s="21"/>
    </row>
    <row r="663" spans="1:2" x14ac:dyDescent="0.2">
      <c r="A663" s="6"/>
      <c r="B663" s="21"/>
    </row>
    <row r="664" spans="1:2" x14ac:dyDescent="0.2">
      <c r="A664" s="6"/>
      <c r="B664" s="21"/>
    </row>
    <row r="665" spans="1:2" x14ac:dyDescent="0.2">
      <c r="A665" s="6"/>
      <c r="B665" s="21"/>
    </row>
    <row r="666" spans="1:2" x14ac:dyDescent="0.2">
      <c r="A666" s="6"/>
      <c r="B666" s="21"/>
    </row>
    <row r="667" spans="1:2" x14ac:dyDescent="0.2">
      <c r="A667" s="6"/>
      <c r="B667" s="21"/>
    </row>
    <row r="668" spans="1:2" x14ac:dyDescent="0.2">
      <c r="A668" s="6"/>
      <c r="B668" s="21"/>
    </row>
    <row r="669" spans="1:2" x14ac:dyDescent="0.2">
      <c r="A669" s="6"/>
      <c r="B669" s="21"/>
    </row>
    <row r="670" spans="1:2" x14ac:dyDescent="0.2">
      <c r="A670" s="6"/>
      <c r="B670" s="21"/>
    </row>
    <row r="671" spans="1:2" x14ac:dyDescent="0.2">
      <c r="A671" s="6"/>
      <c r="B671" s="21"/>
    </row>
    <row r="672" spans="1:2" x14ac:dyDescent="0.2">
      <c r="A672" s="6"/>
      <c r="B672" s="21"/>
    </row>
    <row r="673" spans="1:2" x14ac:dyDescent="0.2">
      <c r="A673" s="6"/>
      <c r="B673" s="21"/>
    </row>
    <row r="674" spans="1:2" x14ac:dyDescent="0.2">
      <c r="A674" s="6"/>
      <c r="B674" s="21"/>
    </row>
    <row r="675" spans="1:2" x14ac:dyDescent="0.2">
      <c r="A675" s="6"/>
      <c r="B675" s="21"/>
    </row>
    <row r="676" spans="1:2" x14ac:dyDescent="0.2">
      <c r="A676" s="6"/>
      <c r="B676" s="21"/>
    </row>
    <row r="677" spans="1:2" x14ac:dyDescent="0.2">
      <c r="A677" s="6"/>
      <c r="B677" s="21"/>
    </row>
    <row r="678" spans="1:2" x14ac:dyDescent="0.2">
      <c r="A678" s="6"/>
      <c r="B678" s="21"/>
    </row>
    <row r="679" spans="1:2" x14ac:dyDescent="0.2">
      <c r="A679" s="6"/>
      <c r="B679" s="21"/>
    </row>
    <row r="680" spans="1:2" x14ac:dyDescent="0.2">
      <c r="A680" s="6"/>
      <c r="B680" s="21"/>
    </row>
    <row r="681" spans="1:2" x14ac:dyDescent="0.2">
      <c r="A681" s="6"/>
      <c r="B681" s="21"/>
    </row>
    <row r="682" spans="1:2" x14ac:dyDescent="0.2">
      <c r="A682" s="6"/>
      <c r="B682" s="21"/>
    </row>
    <row r="683" spans="1:2" x14ac:dyDescent="0.2">
      <c r="A683" s="6"/>
      <c r="B683" s="21"/>
    </row>
    <row r="684" spans="1:2" x14ac:dyDescent="0.2">
      <c r="A684" s="6"/>
      <c r="B684" s="21"/>
    </row>
    <row r="685" spans="1:2" x14ac:dyDescent="0.2">
      <c r="A685" s="6"/>
      <c r="B685" s="21"/>
    </row>
    <row r="686" spans="1:2" x14ac:dyDescent="0.2">
      <c r="A686" s="6"/>
      <c r="B686" s="21"/>
    </row>
    <row r="687" spans="1:2" x14ac:dyDescent="0.2">
      <c r="A687" s="6"/>
      <c r="B687" s="21"/>
    </row>
    <row r="688" spans="1:2" x14ac:dyDescent="0.2">
      <c r="A688" s="6"/>
      <c r="B688" s="21"/>
    </row>
    <row r="689" spans="1:2" x14ac:dyDescent="0.2">
      <c r="A689" s="6"/>
      <c r="B689" s="21"/>
    </row>
    <row r="690" spans="1:2" x14ac:dyDescent="0.2">
      <c r="A690" s="6"/>
      <c r="B690" s="21"/>
    </row>
    <row r="691" spans="1:2" x14ac:dyDescent="0.2">
      <c r="A691" s="6"/>
      <c r="B691" s="21"/>
    </row>
    <row r="692" spans="1:2" x14ac:dyDescent="0.2">
      <c r="A692" s="6"/>
      <c r="B692" s="21"/>
    </row>
    <row r="693" spans="1:2" x14ac:dyDescent="0.2">
      <c r="A693" s="6"/>
      <c r="B693" s="21"/>
    </row>
    <row r="694" spans="1:2" x14ac:dyDescent="0.2">
      <c r="A694" s="6"/>
      <c r="B694" s="21"/>
    </row>
    <row r="695" spans="1:2" x14ac:dyDescent="0.2">
      <c r="A695" s="6"/>
      <c r="B695" s="21"/>
    </row>
    <row r="696" spans="1:2" x14ac:dyDescent="0.2">
      <c r="A696" s="6"/>
      <c r="B696" s="21"/>
    </row>
    <row r="697" spans="1:2" x14ac:dyDescent="0.2">
      <c r="A697" s="6"/>
      <c r="B697" s="21"/>
    </row>
    <row r="698" spans="1:2" x14ac:dyDescent="0.2">
      <c r="A698" s="6"/>
      <c r="B698" s="21"/>
    </row>
    <row r="699" spans="1:2" x14ac:dyDescent="0.2">
      <c r="A699" s="6"/>
      <c r="B699" s="21"/>
    </row>
    <row r="700" spans="1:2" x14ac:dyDescent="0.2">
      <c r="A700" s="6"/>
      <c r="B700" s="21"/>
    </row>
    <row r="701" spans="1:2" x14ac:dyDescent="0.2">
      <c r="A701" s="6"/>
      <c r="B701" s="21"/>
    </row>
    <row r="702" spans="1:2" x14ac:dyDescent="0.2">
      <c r="A702" s="6"/>
      <c r="B702" s="21"/>
    </row>
    <row r="703" spans="1:2" x14ac:dyDescent="0.2">
      <c r="A703" s="6"/>
      <c r="B703" s="21"/>
    </row>
    <row r="704" spans="1:2" x14ac:dyDescent="0.2">
      <c r="A704" s="6"/>
      <c r="B704" s="21"/>
    </row>
    <row r="705" spans="1:2" x14ac:dyDescent="0.2">
      <c r="A705" s="6"/>
      <c r="B705" s="21"/>
    </row>
    <row r="706" spans="1:2" x14ac:dyDescent="0.2">
      <c r="A706" s="6"/>
      <c r="B706" s="21"/>
    </row>
    <row r="707" spans="1:2" x14ac:dyDescent="0.2">
      <c r="A707" s="6"/>
      <c r="B707" s="21"/>
    </row>
    <row r="708" spans="1:2" x14ac:dyDescent="0.2">
      <c r="A708" s="6"/>
      <c r="B708" s="21"/>
    </row>
    <row r="709" spans="1:2" x14ac:dyDescent="0.2">
      <c r="A709" s="6"/>
      <c r="B709" s="21"/>
    </row>
    <row r="710" spans="1:2" x14ac:dyDescent="0.2">
      <c r="A710" s="6"/>
      <c r="B710" s="21"/>
    </row>
    <row r="711" spans="1:2" x14ac:dyDescent="0.2">
      <c r="A711" s="6"/>
      <c r="B711" s="21"/>
    </row>
    <row r="712" spans="1:2" x14ac:dyDescent="0.2">
      <c r="A712" s="6"/>
      <c r="B712" s="21"/>
    </row>
    <row r="713" spans="1:2" x14ac:dyDescent="0.2">
      <c r="A713" s="6"/>
      <c r="B713" s="21"/>
    </row>
    <row r="714" spans="1:2" x14ac:dyDescent="0.2">
      <c r="A714" s="6"/>
      <c r="B714" s="21"/>
    </row>
    <row r="715" spans="1:2" x14ac:dyDescent="0.2">
      <c r="A715" s="6"/>
      <c r="B715" s="21"/>
    </row>
    <row r="716" spans="1:2" x14ac:dyDescent="0.2">
      <c r="A716" s="6"/>
      <c r="B716" s="21"/>
    </row>
    <row r="717" spans="1:2" x14ac:dyDescent="0.2">
      <c r="A717" s="6"/>
      <c r="B717" s="21"/>
    </row>
    <row r="718" spans="1:2" x14ac:dyDescent="0.2">
      <c r="A718" s="6"/>
      <c r="B718" s="21"/>
    </row>
    <row r="719" spans="1:2" x14ac:dyDescent="0.2">
      <c r="A719" s="6"/>
      <c r="B719" s="21"/>
    </row>
    <row r="720" spans="1:2" x14ac:dyDescent="0.2">
      <c r="A720" s="6"/>
      <c r="B720" s="21"/>
    </row>
    <row r="721" spans="1:2" x14ac:dyDescent="0.2">
      <c r="A721" s="6"/>
      <c r="B721" s="21"/>
    </row>
    <row r="722" spans="1:2" x14ac:dyDescent="0.2">
      <c r="A722" s="6"/>
      <c r="B722" s="21"/>
    </row>
    <row r="723" spans="1:2" x14ac:dyDescent="0.2">
      <c r="A723" s="6"/>
      <c r="B723" s="21"/>
    </row>
    <row r="724" spans="1:2" x14ac:dyDescent="0.2">
      <c r="A724" s="6"/>
      <c r="B724" s="21"/>
    </row>
    <row r="725" spans="1:2" x14ac:dyDescent="0.2">
      <c r="A725" s="6"/>
      <c r="B725" s="21"/>
    </row>
    <row r="726" spans="1:2" x14ac:dyDescent="0.2">
      <c r="A726" s="6"/>
      <c r="B726" s="21"/>
    </row>
    <row r="727" spans="1:2" x14ac:dyDescent="0.2">
      <c r="A727" s="6"/>
      <c r="B727" s="21"/>
    </row>
    <row r="728" spans="1:2" x14ac:dyDescent="0.2">
      <c r="A728" s="6"/>
      <c r="B728" s="21"/>
    </row>
    <row r="729" spans="1:2" x14ac:dyDescent="0.2">
      <c r="A729" s="6"/>
      <c r="B729" s="21"/>
    </row>
    <row r="730" spans="1:2" x14ac:dyDescent="0.2">
      <c r="A730" s="6"/>
      <c r="B730" s="21"/>
    </row>
    <row r="731" spans="1:2" x14ac:dyDescent="0.2">
      <c r="A731" s="6"/>
      <c r="B731" s="21"/>
    </row>
    <row r="732" spans="1:2" x14ac:dyDescent="0.2">
      <c r="A732" s="6"/>
      <c r="B732" s="21"/>
    </row>
    <row r="733" spans="1:2" x14ac:dyDescent="0.2">
      <c r="A733" s="6"/>
      <c r="B733" s="21"/>
    </row>
    <row r="734" spans="1:2" x14ac:dyDescent="0.2">
      <c r="A734" s="6"/>
      <c r="B734" s="21"/>
    </row>
    <row r="735" spans="1:2" x14ac:dyDescent="0.2">
      <c r="A735" s="6"/>
      <c r="B735" s="21"/>
    </row>
    <row r="736" spans="1:2" x14ac:dyDescent="0.2">
      <c r="A736" s="6"/>
      <c r="B736" s="21"/>
    </row>
    <row r="737" spans="1:2" x14ac:dyDescent="0.2">
      <c r="A737" s="6"/>
      <c r="B737" s="21"/>
    </row>
    <row r="738" spans="1:2" x14ac:dyDescent="0.2">
      <c r="A738" s="6"/>
      <c r="B738" s="21"/>
    </row>
    <row r="739" spans="1:2" x14ac:dyDescent="0.2">
      <c r="A739" s="6"/>
      <c r="B739" s="21"/>
    </row>
    <row r="740" spans="1:2" x14ac:dyDescent="0.2">
      <c r="A740" s="6"/>
      <c r="B740" s="21"/>
    </row>
    <row r="741" spans="1:2" x14ac:dyDescent="0.2">
      <c r="A741" s="6"/>
      <c r="B741" s="21"/>
    </row>
    <row r="742" spans="1:2" x14ac:dyDescent="0.2">
      <c r="A742" s="6"/>
      <c r="B742" s="21"/>
    </row>
    <row r="743" spans="1:2" x14ac:dyDescent="0.2">
      <c r="A743" s="6"/>
      <c r="B743" s="21"/>
    </row>
    <row r="744" spans="1:2" x14ac:dyDescent="0.2">
      <c r="A744" s="6"/>
      <c r="B744" s="21"/>
    </row>
    <row r="745" spans="1:2" x14ac:dyDescent="0.2">
      <c r="A745" s="6"/>
      <c r="B745" s="21"/>
    </row>
    <row r="746" spans="1:2" x14ac:dyDescent="0.2">
      <c r="A746" s="6"/>
      <c r="B746" s="21"/>
    </row>
    <row r="747" spans="1:2" x14ac:dyDescent="0.2">
      <c r="A747" s="6"/>
      <c r="B747" s="21"/>
    </row>
    <row r="748" spans="1:2" x14ac:dyDescent="0.2">
      <c r="A748" s="6"/>
      <c r="B748" s="21"/>
    </row>
    <row r="749" spans="1:2" x14ac:dyDescent="0.2">
      <c r="A749" s="6"/>
      <c r="B749" s="21"/>
    </row>
    <row r="750" spans="1:2" x14ac:dyDescent="0.2">
      <c r="A750" s="6"/>
      <c r="B750" s="21"/>
    </row>
    <row r="751" spans="1:2" x14ac:dyDescent="0.2">
      <c r="A751" s="6"/>
      <c r="B751" s="21"/>
    </row>
    <row r="752" spans="1:2" x14ac:dyDescent="0.2">
      <c r="A752" s="6"/>
      <c r="B752" s="21"/>
    </row>
    <row r="753" spans="1:2" x14ac:dyDescent="0.2">
      <c r="A753" s="6"/>
      <c r="B753" s="21"/>
    </row>
    <row r="754" spans="1:2" x14ac:dyDescent="0.2">
      <c r="A754" s="6"/>
      <c r="B754" s="21"/>
    </row>
    <row r="755" spans="1:2" x14ac:dyDescent="0.2">
      <c r="A755" s="6"/>
      <c r="B755" s="21"/>
    </row>
    <row r="756" spans="1:2" x14ac:dyDescent="0.2">
      <c r="A756" s="6"/>
      <c r="B756" s="21"/>
    </row>
    <row r="757" spans="1:2" x14ac:dyDescent="0.2">
      <c r="A757" s="6"/>
      <c r="B757" s="21"/>
    </row>
    <row r="758" spans="1:2" x14ac:dyDescent="0.2">
      <c r="A758" s="6"/>
      <c r="B758" s="21"/>
    </row>
    <row r="759" spans="1:2" x14ac:dyDescent="0.2">
      <c r="A759" s="6"/>
      <c r="B759" s="21"/>
    </row>
    <row r="760" spans="1:2" x14ac:dyDescent="0.2">
      <c r="A760" s="6"/>
      <c r="B760" s="21"/>
    </row>
    <row r="761" spans="1:2" x14ac:dyDescent="0.2">
      <c r="A761" s="6"/>
      <c r="B761" s="21"/>
    </row>
    <row r="762" spans="1:2" x14ac:dyDescent="0.2">
      <c r="A762" s="6"/>
      <c r="B762" s="21"/>
    </row>
    <row r="763" spans="1:2" x14ac:dyDescent="0.2">
      <c r="A763" s="6"/>
      <c r="B763" s="21"/>
    </row>
    <row r="764" spans="1:2" x14ac:dyDescent="0.2">
      <c r="A764" s="6"/>
      <c r="B764" s="21"/>
    </row>
    <row r="765" spans="1:2" x14ac:dyDescent="0.2">
      <c r="A765" s="6"/>
      <c r="B765" s="21"/>
    </row>
    <row r="766" spans="1:2" x14ac:dyDescent="0.2">
      <c r="A766" s="6"/>
      <c r="B766" s="21"/>
    </row>
    <row r="767" spans="1:2" x14ac:dyDescent="0.2">
      <c r="A767" s="6"/>
      <c r="B767" s="21"/>
    </row>
    <row r="768" spans="1:2" x14ac:dyDescent="0.2">
      <c r="A768" s="6"/>
      <c r="B768" s="21"/>
    </row>
    <row r="769" spans="1:2" x14ac:dyDescent="0.2">
      <c r="A769" s="6"/>
      <c r="B769" s="21"/>
    </row>
    <row r="770" spans="1:2" x14ac:dyDescent="0.2">
      <c r="A770" s="6"/>
      <c r="B770" s="21"/>
    </row>
    <row r="771" spans="1:2" x14ac:dyDescent="0.2">
      <c r="A771" s="6"/>
      <c r="B771" s="21"/>
    </row>
    <row r="772" spans="1:2" x14ac:dyDescent="0.2">
      <c r="A772" s="6"/>
      <c r="B772" s="21"/>
    </row>
    <row r="773" spans="1:2" x14ac:dyDescent="0.2">
      <c r="A773" s="6"/>
      <c r="B773" s="21"/>
    </row>
    <row r="774" spans="1:2" x14ac:dyDescent="0.2">
      <c r="A774" s="6"/>
      <c r="B774" s="21"/>
    </row>
    <row r="775" spans="1:2" x14ac:dyDescent="0.2">
      <c r="A775" s="6"/>
      <c r="B775" s="21"/>
    </row>
    <row r="776" spans="1:2" x14ac:dyDescent="0.2">
      <c r="A776" s="6"/>
      <c r="B776" s="21"/>
    </row>
    <row r="777" spans="1:2" x14ac:dyDescent="0.2">
      <c r="A777" s="6"/>
      <c r="B777" s="21"/>
    </row>
    <row r="778" spans="1:2" x14ac:dyDescent="0.2">
      <c r="A778" s="6"/>
      <c r="B778" s="21"/>
    </row>
    <row r="779" spans="1:2" x14ac:dyDescent="0.2">
      <c r="A779" s="6"/>
      <c r="B779" s="21"/>
    </row>
    <row r="780" spans="1:2" x14ac:dyDescent="0.2">
      <c r="A780" s="6"/>
      <c r="B780" s="21"/>
    </row>
    <row r="781" spans="1:2" x14ac:dyDescent="0.2">
      <c r="A781" s="6"/>
      <c r="B781" s="21"/>
    </row>
    <row r="782" spans="1:2" x14ac:dyDescent="0.2">
      <c r="A782" s="6"/>
      <c r="B782" s="21"/>
    </row>
    <row r="783" spans="1:2" x14ac:dyDescent="0.2">
      <c r="A783" s="6"/>
      <c r="B783" s="21"/>
    </row>
    <row r="784" spans="1:2" x14ac:dyDescent="0.2">
      <c r="A784" s="6"/>
      <c r="B784" s="21"/>
    </row>
    <row r="785" spans="1:2" x14ac:dyDescent="0.2">
      <c r="A785" s="6"/>
      <c r="B785" s="21"/>
    </row>
    <row r="786" spans="1:2" x14ac:dyDescent="0.2">
      <c r="A786" s="6"/>
      <c r="B786" s="21"/>
    </row>
    <row r="787" spans="1:2" x14ac:dyDescent="0.2">
      <c r="A787" s="6"/>
      <c r="B787" s="21"/>
    </row>
    <row r="788" spans="1:2" x14ac:dyDescent="0.2">
      <c r="A788" s="6"/>
      <c r="B788" s="21"/>
    </row>
    <row r="789" spans="1:2" x14ac:dyDescent="0.2">
      <c r="A789" s="6"/>
      <c r="B789" s="21"/>
    </row>
    <row r="790" spans="1:2" x14ac:dyDescent="0.2">
      <c r="A790" s="6"/>
      <c r="B790" s="21"/>
    </row>
    <row r="791" spans="1:2" x14ac:dyDescent="0.2">
      <c r="A791" s="6"/>
      <c r="B791" s="21"/>
    </row>
    <row r="792" spans="1:2" x14ac:dyDescent="0.2">
      <c r="A792" s="6"/>
      <c r="B792" s="21"/>
    </row>
    <row r="793" spans="1:2" x14ac:dyDescent="0.2">
      <c r="A793" s="6"/>
      <c r="B793" s="21"/>
    </row>
    <row r="794" spans="1:2" x14ac:dyDescent="0.2">
      <c r="A794" s="6"/>
      <c r="B794" s="21"/>
    </row>
    <row r="795" spans="1:2" x14ac:dyDescent="0.2">
      <c r="A795" s="6"/>
      <c r="B795" s="21"/>
    </row>
    <row r="796" spans="1:2" x14ac:dyDescent="0.2">
      <c r="A796" s="6"/>
      <c r="B796" s="21"/>
    </row>
    <row r="797" spans="1:2" x14ac:dyDescent="0.2">
      <c r="A797" s="6"/>
      <c r="B797" s="21"/>
    </row>
    <row r="798" spans="1:2" x14ac:dyDescent="0.2">
      <c r="A798" s="6"/>
      <c r="B798" s="21"/>
    </row>
    <row r="799" spans="1:2" x14ac:dyDescent="0.2">
      <c r="A799" s="6"/>
      <c r="B799" s="21"/>
    </row>
    <row r="800" spans="1:2" x14ac:dyDescent="0.2">
      <c r="A800" s="6"/>
      <c r="B800" s="21"/>
    </row>
    <row r="801" spans="1:2" x14ac:dyDescent="0.2">
      <c r="A801" s="6"/>
      <c r="B801" s="21"/>
    </row>
    <row r="802" spans="1:2" x14ac:dyDescent="0.2">
      <c r="A802" s="6"/>
      <c r="B802" s="21"/>
    </row>
    <row r="803" spans="1:2" x14ac:dyDescent="0.2">
      <c r="A803" s="6"/>
      <c r="B803" s="21"/>
    </row>
    <row r="804" spans="1:2" x14ac:dyDescent="0.2">
      <c r="A804" s="6"/>
      <c r="B804" s="21"/>
    </row>
    <row r="805" spans="1:2" x14ac:dyDescent="0.2">
      <c r="A805" s="6"/>
      <c r="B805" s="21"/>
    </row>
    <row r="806" spans="1:2" x14ac:dyDescent="0.2">
      <c r="A806" s="6"/>
      <c r="B806" s="21"/>
    </row>
    <row r="807" spans="1:2" x14ac:dyDescent="0.2">
      <c r="A807" s="6"/>
      <c r="B807" s="21"/>
    </row>
    <row r="808" spans="1:2" x14ac:dyDescent="0.2">
      <c r="A808" s="6"/>
      <c r="B808" s="21"/>
    </row>
    <row r="809" spans="1:2" x14ac:dyDescent="0.2">
      <c r="A809" s="6"/>
      <c r="B809" s="21"/>
    </row>
    <row r="810" spans="1:2" x14ac:dyDescent="0.2">
      <c r="A810" s="6"/>
      <c r="B810" s="21"/>
    </row>
    <row r="811" spans="1:2" x14ac:dyDescent="0.2">
      <c r="A811" s="6"/>
      <c r="B811" s="21"/>
    </row>
    <row r="812" spans="1:2" x14ac:dyDescent="0.2">
      <c r="A812" s="6"/>
      <c r="B812" s="21"/>
    </row>
    <row r="813" spans="1:2" x14ac:dyDescent="0.2">
      <c r="A813" s="6"/>
      <c r="B813" s="21"/>
    </row>
    <row r="814" spans="1:2" x14ac:dyDescent="0.2">
      <c r="A814" s="6"/>
      <c r="B814" s="21"/>
    </row>
    <row r="815" spans="1:2" x14ac:dyDescent="0.2">
      <c r="A815" s="6"/>
      <c r="B815" s="21"/>
    </row>
    <row r="816" spans="1:2" x14ac:dyDescent="0.2">
      <c r="A816" s="6"/>
      <c r="B816" s="21"/>
    </row>
    <row r="817" spans="1:2" x14ac:dyDescent="0.2">
      <c r="A817" s="6"/>
      <c r="B817" s="21"/>
    </row>
    <row r="818" spans="1:2" x14ac:dyDescent="0.2">
      <c r="A818" s="6"/>
      <c r="B818" s="21"/>
    </row>
    <row r="819" spans="1:2" x14ac:dyDescent="0.2">
      <c r="A819" s="6"/>
      <c r="B819" s="21"/>
    </row>
    <row r="820" spans="1:2" x14ac:dyDescent="0.2">
      <c r="A820" s="6"/>
      <c r="B820" s="21"/>
    </row>
    <row r="821" spans="1:2" x14ac:dyDescent="0.2">
      <c r="A821" s="6"/>
      <c r="B821" s="21"/>
    </row>
    <row r="822" spans="1:2" x14ac:dyDescent="0.2">
      <c r="A822" s="6"/>
      <c r="B822" s="21"/>
    </row>
    <row r="823" spans="1:2" x14ac:dyDescent="0.2">
      <c r="A823" s="6"/>
      <c r="B823" s="21"/>
    </row>
    <row r="824" spans="1:2" x14ac:dyDescent="0.2">
      <c r="A824" s="6"/>
      <c r="B824" s="21"/>
    </row>
    <row r="825" spans="1:2" x14ac:dyDescent="0.2">
      <c r="A825" s="6"/>
      <c r="B825" s="21"/>
    </row>
    <row r="826" spans="1:2" x14ac:dyDescent="0.2">
      <c r="A826" s="6"/>
      <c r="B826" s="21"/>
    </row>
    <row r="827" spans="1:2" x14ac:dyDescent="0.2">
      <c r="A827" s="6"/>
      <c r="B827" s="21"/>
    </row>
    <row r="828" spans="1:2" x14ac:dyDescent="0.2">
      <c r="A828" s="6"/>
      <c r="B828" s="21"/>
    </row>
    <row r="829" spans="1:2" x14ac:dyDescent="0.2">
      <c r="A829" s="6"/>
      <c r="B829" s="21"/>
    </row>
    <row r="830" spans="1:2" x14ac:dyDescent="0.2">
      <c r="A830" s="6"/>
      <c r="B830" s="21"/>
    </row>
    <row r="831" spans="1:2" x14ac:dyDescent="0.2">
      <c r="A831" s="6"/>
      <c r="B831" s="21"/>
    </row>
    <row r="832" spans="1:2" x14ac:dyDescent="0.2">
      <c r="A832" s="6"/>
      <c r="B832" s="21"/>
    </row>
    <row r="833" spans="1:2" x14ac:dyDescent="0.2">
      <c r="A833" s="6"/>
      <c r="B833" s="21"/>
    </row>
    <row r="834" spans="1:2" x14ac:dyDescent="0.2">
      <c r="A834" s="6"/>
      <c r="B834" s="21"/>
    </row>
    <row r="835" spans="1:2" x14ac:dyDescent="0.2">
      <c r="A835" s="6"/>
      <c r="B835" s="21"/>
    </row>
    <row r="836" spans="1:2" x14ac:dyDescent="0.2">
      <c r="A836" s="6"/>
      <c r="B836" s="21"/>
    </row>
    <row r="837" spans="1:2" x14ac:dyDescent="0.2">
      <c r="A837" s="6"/>
      <c r="B837" s="21"/>
    </row>
    <row r="838" spans="1:2" x14ac:dyDescent="0.2">
      <c r="A838" s="6"/>
      <c r="B838" s="21"/>
    </row>
    <row r="839" spans="1:2" x14ac:dyDescent="0.2">
      <c r="A839" s="6"/>
      <c r="B839" s="21"/>
    </row>
    <row r="840" spans="1:2" x14ac:dyDescent="0.2">
      <c r="A840" s="6"/>
      <c r="B840" s="21"/>
    </row>
    <row r="841" spans="1:2" x14ac:dyDescent="0.2">
      <c r="A841" s="6"/>
      <c r="B841" s="21"/>
    </row>
    <row r="842" spans="1:2" x14ac:dyDescent="0.2">
      <c r="A842" s="6"/>
      <c r="B842" s="21"/>
    </row>
    <row r="843" spans="1:2" x14ac:dyDescent="0.2">
      <c r="A843" s="6"/>
      <c r="B843" s="21"/>
    </row>
    <row r="844" spans="1:2" x14ac:dyDescent="0.2">
      <c r="A844" s="6"/>
      <c r="B844" s="21"/>
    </row>
    <row r="845" spans="1:2" x14ac:dyDescent="0.2">
      <c r="A845" s="6"/>
      <c r="B845" s="21"/>
    </row>
    <row r="846" spans="1:2" x14ac:dyDescent="0.2">
      <c r="A846" s="6"/>
      <c r="B846" s="21"/>
    </row>
    <row r="847" spans="1:2" x14ac:dyDescent="0.2">
      <c r="A847" s="6"/>
      <c r="B847" s="21"/>
    </row>
    <row r="848" spans="1:2" x14ac:dyDescent="0.2">
      <c r="A848" s="6"/>
      <c r="B848" s="21"/>
    </row>
    <row r="849" spans="1:2" x14ac:dyDescent="0.2">
      <c r="A849" s="6"/>
      <c r="B849" s="21"/>
    </row>
    <row r="850" spans="1:2" x14ac:dyDescent="0.2">
      <c r="A850" s="6"/>
      <c r="B850" s="21"/>
    </row>
    <row r="851" spans="1:2" x14ac:dyDescent="0.2">
      <c r="A851" s="6"/>
      <c r="B851" s="21"/>
    </row>
    <row r="852" spans="1:2" x14ac:dyDescent="0.2">
      <c r="A852" s="6"/>
      <c r="B852" s="21"/>
    </row>
    <row r="853" spans="1:2" x14ac:dyDescent="0.2">
      <c r="A853" s="6"/>
      <c r="B853" s="21"/>
    </row>
    <row r="854" spans="1:2" x14ac:dyDescent="0.2">
      <c r="A854" s="6"/>
      <c r="B854" s="21"/>
    </row>
    <row r="855" spans="1:2" x14ac:dyDescent="0.2">
      <c r="A855" s="6"/>
      <c r="B855" s="21"/>
    </row>
    <row r="856" spans="1:2" x14ac:dyDescent="0.2">
      <c r="A856" s="6"/>
      <c r="B856" s="21"/>
    </row>
    <row r="857" spans="1:2" x14ac:dyDescent="0.2">
      <c r="A857" s="6"/>
      <c r="B857" s="21"/>
    </row>
    <row r="858" spans="1:2" x14ac:dyDescent="0.2">
      <c r="A858" s="6"/>
      <c r="B858" s="21"/>
    </row>
    <row r="859" spans="1:2" x14ac:dyDescent="0.2">
      <c r="A859" s="6"/>
      <c r="B859" s="21"/>
    </row>
    <row r="860" spans="1:2" x14ac:dyDescent="0.2">
      <c r="A860" s="6"/>
      <c r="B860" s="21"/>
    </row>
    <row r="861" spans="1:2" x14ac:dyDescent="0.2">
      <c r="A861" s="6"/>
      <c r="B861" s="21"/>
    </row>
    <row r="862" spans="1:2" x14ac:dyDescent="0.2">
      <c r="A862" s="6"/>
      <c r="B862" s="21"/>
    </row>
    <row r="863" spans="1:2" x14ac:dyDescent="0.2">
      <c r="A863" s="6"/>
      <c r="B863" s="21"/>
    </row>
    <row r="864" spans="1:2" x14ac:dyDescent="0.2">
      <c r="A864" s="6"/>
      <c r="B864" s="21"/>
    </row>
    <row r="865" spans="1:2" x14ac:dyDescent="0.2">
      <c r="A865" s="6"/>
      <c r="B865" s="21"/>
    </row>
    <row r="866" spans="1:2" x14ac:dyDescent="0.2">
      <c r="A866" s="6"/>
      <c r="B866" s="21"/>
    </row>
    <row r="867" spans="1:2" x14ac:dyDescent="0.2">
      <c r="A867" s="6"/>
      <c r="B867" s="21"/>
    </row>
    <row r="868" spans="1:2" x14ac:dyDescent="0.2">
      <c r="A868" s="6"/>
      <c r="B868" s="21"/>
    </row>
    <row r="869" spans="1:2" x14ac:dyDescent="0.2">
      <c r="A869" s="6"/>
      <c r="B869" s="21"/>
    </row>
    <row r="870" spans="1:2" x14ac:dyDescent="0.2">
      <c r="A870" s="6"/>
      <c r="B870" s="21"/>
    </row>
    <row r="871" spans="1:2" x14ac:dyDescent="0.2">
      <c r="A871" s="6"/>
      <c r="B871" s="21"/>
    </row>
    <row r="872" spans="1:2" x14ac:dyDescent="0.2">
      <c r="A872" s="6"/>
      <c r="B872" s="21"/>
    </row>
    <row r="873" spans="1:2" x14ac:dyDescent="0.2">
      <c r="A873" s="6"/>
      <c r="B873" s="21"/>
    </row>
    <row r="874" spans="1:2" x14ac:dyDescent="0.2">
      <c r="A874" s="6"/>
      <c r="B874" s="21"/>
    </row>
    <row r="875" spans="1:2" x14ac:dyDescent="0.2">
      <c r="A875" s="6"/>
      <c r="B875" s="21"/>
    </row>
    <row r="876" spans="1:2" x14ac:dyDescent="0.2">
      <c r="A876" s="6"/>
      <c r="B876" s="21"/>
    </row>
    <row r="877" spans="1:2" x14ac:dyDescent="0.2">
      <c r="A877" s="6"/>
      <c r="B877" s="21"/>
    </row>
    <row r="878" spans="1:2" x14ac:dyDescent="0.2">
      <c r="A878" s="6"/>
      <c r="B878" s="21"/>
    </row>
    <row r="879" spans="1:2" x14ac:dyDescent="0.2">
      <c r="A879" s="6"/>
      <c r="B879" s="21"/>
    </row>
    <row r="880" spans="1:2" x14ac:dyDescent="0.2">
      <c r="A880" s="6"/>
      <c r="B880" s="21"/>
    </row>
    <row r="881" spans="1:2" x14ac:dyDescent="0.2">
      <c r="A881" s="6"/>
      <c r="B881" s="21"/>
    </row>
    <row r="882" spans="1:2" x14ac:dyDescent="0.2">
      <c r="A882" s="6"/>
      <c r="B882" s="21"/>
    </row>
    <row r="883" spans="1:2" x14ac:dyDescent="0.2">
      <c r="A883" s="6"/>
      <c r="B883" s="21"/>
    </row>
    <row r="884" spans="1:2" x14ac:dyDescent="0.2">
      <c r="A884" s="6"/>
      <c r="B884" s="21"/>
    </row>
    <row r="885" spans="1:2" x14ac:dyDescent="0.2">
      <c r="A885" s="6"/>
      <c r="B885" s="21"/>
    </row>
    <row r="886" spans="1:2" x14ac:dyDescent="0.2">
      <c r="A886" s="6"/>
      <c r="B886" s="21"/>
    </row>
    <row r="887" spans="1:2" x14ac:dyDescent="0.2">
      <c r="A887" s="6"/>
      <c r="B887" s="21"/>
    </row>
    <row r="888" spans="1:2" x14ac:dyDescent="0.2">
      <c r="A888" s="6"/>
      <c r="B888" s="21"/>
    </row>
    <row r="889" spans="1:2" x14ac:dyDescent="0.2">
      <c r="A889" s="6"/>
      <c r="B889" s="21"/>
    </row>
    <row r="890" spans="1:2" x14ac:dyDescent="0.2">
      <c r="A890" s="6"/>
      <c r="B890" s="21"/>
    </row>
    <row r="891" spans="1:2" x14ac:dyDescent="0.2">
      <c r="A891" s="6"/>
      <c r="B891" s="21"/>
    </row>
    <row r="892" spans="1:2" x14ac:dyDescent="0.2">
      <c r="A892" s="6"/>
      <c r="B892" s="21"/>
    </row>
    <row r="893" spans="1:2" x14ac:dyDescent="0.2">
      <c r="A893" s="6"/>
      <c r="B893" s="21"/>
    </row>
    <row r="894" spans="1:2" x14ac:dyDescent="0.2">
      <c r="A894" s="6"/>
      <c r="B894" s="21"/>
    </row>
    <row r="895" spans="1:2" x14ac:dyDescent="0.2">
      <c r="A895" s="6"/>
      <c r="B895" s="21"/>
    </row>
    <row r="896" spans="1:2" x14ac:dyDescent="0.2">
      <c r="A896" s="6"/>
      <c r="B896" s="21"/>
    </row>
    <row r="897" spans="1:2" x14ac:dyDescent="0.2">
      <c r="A897" s="6"/>
      <c r="B897" s="21"/>
    </row>
    <row r="898" spans="1:2" x14ac:dyDescent="0.2">
      <c r="A898" s="6"/>
      <c r="B898" s="21"/>
    </row>
    <row r="899" spans="1:2" x14ac:dyDescent="0.2">
      <c r="A899" s="6"/>
      <c r="B899" s="21"/>
    </row>
    <row r="900" spans="1:2" x14ac:dyDescent="0.2">
      <c r="A900" s="6"/>
      <c r="B900" s="21"/>
    </row>
    <row r="901" spans="1:2" x14ac:dyDescent="0.2">
      <c r="A901" s="6"/>
      <c r="B901" s="21"/>
    </row>
    <row r="902" spans="1:2" x14ac:dyDescent="0.2">
      <c r="A902" s="6"/>
      <c r="B902" s="21"/>
    </row>
    <row r="903" spans="1:2" x14ac:dyDescent="0.2">
      <c r="A903" s="6"/>
      <c r="B903" s="21"/>
    </row>
    <row r="904" spans="1:2" x14ac:dyDescent="0.2">
      <c r="A904" s="6"/>
      <c r="B904" s="21"/>
    </row>
    <row r="905" spans="1:2" x14ac:dyDescent="0.2">
      <c r="A905" s="6"/>
      <c r="B905" s="21"/>
    </row>
    <row r="906" spans="1:2" x14ac:dyDescent="0.2">
      <c r="A906" s="6"/>
      <c r="B906" s="21"/>
    </row>
    <row r="907" spans="1:2" x14ac:dyDescent="0.2">
      <c r="A907" s="6"/>
      <c r="B907" s="21"/>
    </row>
    <row r="908" spans="1:2" x14ac:dyDescent="0.2">
      <c r="A908" s="6"/>
      <c r="B908" s="21"/>
    </row>
    <row r="909" spans="1:2" x14ac:dyDescent="0.2">
      <c r="A909" s="6"/>
      <c r="B909" s="21"/>
    </row>
    <row r="910" spans="1:2" x14ac:dyDescent="0.2">
      <c r="A910" s="6"/>
      <c r="B910" s="21"/>
    </row>
    <row r="911" spans="1:2" x14ac:dyDescent="0.2">
      <c r="A911" s="6"/>
      <c r="B911" s="21"/>
    </row>
    <row r="912" spans="1:2" x14ac:dyDescent="0.2">
      <c r="A912" s="6"/>
      <c r="B912" s="21"/>
    </row>
    <row r="913" spans="1:2" x14ac:dyDescent="0.2">
      <c r="A913" s="6"/>
      <c r="B913" s="21"/>
    </row>
    <row r="914" spans="1:2" x14ac:dyDescent="0.2">
      <c r="A914" s="6"/>
      <c r="B914" s="21"/>
    </row>
    <row r="915" spans="1:2" x14ac:dyDescent="0.2">
      <c r="A915" s="6"/>
      <c r="B915" s="21"/>
    </row>
    <row r="916" spans="1:2" x14ac:dyDescent="0.2">
      <c r="A916" s="6"/>
      <c r="B916" s="21"/>
    </row>
    <row r="917" spans="1:2" x14ac:dyDescent="0.2">
      <c r="A917" s="6"/>
      <c r="B917" s="21"/>
    </row>
    <row r="918" spans="1:2" x14ac:dyDescent="0.2">
      <c r="A918" s="6"/>
      <c r="B918" s="21"/>
    </row>
    <row r="919" spans="1:2" x14ac:dyDescent="0.2">
      <c r="A919" s="6"/>
      <c r="B919" s="21"/>
    </row>
    <row r="920" spans="1:2" x14ac:dyDescent="0.2">
      <c r="A920" s="6"/>
      <c r="B920" s="21"/>
    </row>
    <row r="921" spans="1:2" x14ac:dyDescent="0.2">
      <c r="A921" s="6"/>
      <c r="B921" s="21"/>
    </row>
    <row r="922" spans="1:2" x14ac:dyDescent="0.2">
      <c r="A922" s="6"/>
      <c r="B922" s="21"/>
    </row>
    <row r="923" spans="1:2" x14ac:dyDescent="0.2">
      <c r="A923" s="6"/>
      <c r="B923" s="21"/>
    </row>
    <row r="924" spans="1:2" x14ac:dyDescent="0.2">
      <c r="A924" s="6"/>
      <c r="B924" s="21"/>
    </row>
    <row r="925" spans="1:2" x14ac:dyDescent="0.2">
      <c r="A925" s="6"/>
      <c r="B925" s="21"/>
    </row>
    <row r="926" spans="1:2" x14ac:dyDescent="0.2">
      <c r="A926" s="6"/>
      <c r="B926" s="21"/>
    </row>
    <row r="927" spans="1:2" x14ac:dyDescent="0.2">
      <c r="A927" s="6"/>
      <c r="B927" s="21"/>
    </row>
    <row r="928" spans="1:2" x14ac:dyDescent="0.2">
      <c r="A928" s="6"/>
      <c r="B928" s="21"/>
    </row>
    <row r="929" spans="1:2" x14ac:dyDescent="0.2">
      <c r="A929" s="6"/>
      <c r="B929" s="21"/>
    </row>
    <row r="930" spans="1:2" x14ac:dyDescent="0.2">
      <c r="A930" s="6"/>
      <c r="B930" s="21"/>
    </row>
    <row r="931" spans="1:2" x14ac:dyDescent="0.2">
      <c r="A931" s="6"/>
      <c r="B931" s="21"/>
    </row>
    <row r="932" spans="1:2" x14ac:dyDescent="0.2">
      <c r="A932" s="6"/>
      <c r="B932" s="21"/>
    </row>
    <row r="933" spans="1:2" x14ac:dyDescent="0.2">
      <c r="A933" s="6"/>
      <c r="B933" s="21"/>
    </row>
    <row r="934" spans="1:2" x14ac:dyDescent="0.2">
      <c r="A934" s="6"/>
      <c r="B934" s="21"/>
    </row>
    <row r="935" spans="1:2" x14ac:dyDescent="0.2">
      <c r="A935" s="6"/>
      <c r="B935" s="21"/>
    </row>
    <row r="936" spans="1:2" x14ac:dyDescent="0.2">
      <c r="A936" s="6"/>
      <c r="B936" s="21"/>
    </row>
    <row r="937" spans="1:2" x14ac:dyDescent="0.2">
      <c r="A937" s="6"/>
      <c r="B937" s="21"/>
    </row>
    <row r="938" spans="1:2" x14ac:dyDescent="0.2">
      <c r="A938" s="6"/>
      <c r="B938" s="21"/>
    </row>
    <row r="939" spans="1:2" x14ac:dyDescent="0.2">
      <c r="A939" s="6"/>
      <c r="B939" s="21"/>
    </row>
    <row r="940" spans="1:2" x14ac:dyDescent="0.2">
      <c r="A940" s="6"/>
      <c r="B940" s="21"/>
    </row>
    <row r="941" spans="1:2" x14ac:dyDescent="0.2">
      <c r="A941" s="6"/>
      <c r="B941" s="21"/>
    </row>
    <row r="942" spans="1:2" x14ac:dyDescent="0.2">
      <c r="A942" s="6"/>
      <c r="B942" s="21"/>
    </row>
    <row r="943" spans="1:2" x14ac:dyDescent="0.2">
      <c r="A943" s="6"/>
      <c r="B943" s="21"/>
    </row>
    <row r="944" spans="1:2" x14ac:dyDescent="0.2">
      <c r="A944" s="6"/>
      <c r="B944" s="21"/>
    </row>
    <row r="945" spans="1:2" x14ac:dyDescent="0.2">
      <c r="A945" s="6"/>
      <c r="B945" s="21"/>
    </row>
    <row r="946" spans="1:2" x14ac:dyDescent="0.2">
      <c r="A946" s="6"/>
      <c r="B946" s="21"/>
    </row>
    <row r="947" spans="1:2" x14ac:dyDescent="0.2">
      <c r="A947" s="6"/>
      <c r="B947" s="21"/>
    </row>
    <row r="948" spans="1:2" x14ac:dyDescent="0.2">
      <c r="A948" s="6"/>
      <c r="B948" s="21"/>
    </row>
    <row r="949" spans="1:2" x14ac:dyDescent="0.2">
      <c r="A949" s="6"/>
      <c r="B949" s="21"/>
    </row>
    <row r="950" spans="1:2" x14ac:dyDescent="0.2">
      <c r="A950" s="6"/>
      <c r="B950" s="21"/>
    </row>
    <row r="951" spans="1:2" x14ac:dyDescent="0.2">
      <c r="A951" s="6"/>
      <c r="B951" s="21"/>
    </row>
    <row r="952" spans="1:2" x14ac:dyDescent="0.2">
      <c r="A952" s="6"/>
      <c r="B952" s="21"/>
    </row>
    <row r="953" spans="1:2" x14ac:dyDescent="0.2">
      <c r="A953" s="6"/>
      <c r="B953" s="21"/>
    </row>
    <row r="954" spans="1:2" x14ac:dyDescent="0.2">
      <c r="A954" s="6"/>
      <c r="B954" s="21"/>
    </row>
    <row r="955" spans="1:2" x14ac:dyDescent="0.2">
      <c r="A955" s="6"/>
      <c r="B955" s="21"/>
    </row>
    <row r="956" spans="1:2" x14ac:dyDescent="0.2">
      <c r="A956" s="6"/>
      <c r="B956" s="21"/>
    </row>
    <row r="957" spans="1:2" x14ac:dyDescent="0.2">
      <c r="A957" s="6"/>
      <c r="B957" s="21"/>
    </row>
    <row r="958" spans="1:2" x14ac:dyDescent="0.2">
      <c r="A958" s="6"/>
      <c r="B958" s="21"/>
    </row>
    <row r="959" spans="1:2" x14ac:dyDescent="0.2">
      <c r="A959" s="6"/>
      <c r="B959" s="21"/>
    </row>
    <row r="960" spans="1:2" x14ac:dyDescent="0.2">
      <c r="A960" s="6"/>
      <c r="B960" s="21"/>
    </row>
    <row r="961" spans="1:2" x14ac:dyDescent="0.2">
      <c r="A961" s="6"/>
      <c r="B961" s="21"/>
    </row>
    <row r="962" spans="1:2" x14ac:dyDescent="0.2">
      <c r="A962" s="6"/>
      <c r="B962" s="21"/>
    </row>
    <row r="963" spans="1:2" x14ac:dyDescent="0.2">
      <c r="A963" s="6"/>
      <c r="B963" s="21"/>
    </row>
    <row r="964" spans="1:2" x14ac:dyDescent="0.2">
      <c r="A964" s="6"/>
      <c r="B964" s="21"/>
    </row>
    <row r="965" spans="1:2" x14ac:dyDescent="0.2">
      <c r="A965" s="6"/>
      <c r="B965" s="21"/>
    </row>
    <row r="966" spans="1:2" x14ac:dyDescent="0.2">
      <c r="A966" s="6"/>
      <c r="B966" s="21"/>
    </row>
    <row r="967" spans="1:2" x14ac:dyDescent="0.2">
      <c r="A967" s="6"/>
      <c r="B967" s="21"/>
    </row>
    <row r="968" spans="1:2" x14ac:dyDescent="0.2">
      <c r="A968" s="6"/>
      <c r="B968" s="21"/>
    </row>
    <row r="969" spans="1:2" x14ac:dyDescent="0.2">
      <c r="A969" s="6"/>
      <c r="B969" s="21"/>
    </row>
    <row r="970" spans="1:2" x14ac:dyDescent="0.2">
      <c r="A970" s="6"/>
      <c r="B970" s="21"/>
    </row>
    <row r="971" spans="1:2" x14ac:dyDescent="0.2">
      <c r="A971" s="6"/>
      <c r="B971" s="21"/>
    </row>
    <row r="972" spans="1:2" x14ac:dyDescent="0.2">
      <c r="A972" s="6"/>
      <c r="B972" s="21"/>
    </row>
    <row r="973" spans="1:2" x14ac:dyDescent="0.2">
      <c r="A973" s="6"/>
      <c r="B973" s="21"/>
    </row>
    <row r="974" spans="1:2" x14ac:dyDescent="0.2">
      <c r="A974" s="6"/>
      <c r="B974" s="21"/>
    </row>
    <row r="975" spans="1:2" x14ac:dyDescent="0.2">
      <c r="A975" s="6"/>
      <c r="B975" s="21"/>
    </row>
    <row r="976" spans="1:2" x14ac:dyDescent="0.2">
      <c r="A976" s="6"/>
      <c r="B976" s="21"/>
    </row>
    <row r="977" spans="1:2" x14ac:dyDescent="0.2">
      <c r="A977" s="6"/>
      <c r="B977" s="21"/>
    </row>
    <row r="978" spans="1:2" x14ac:dyDescent="0.2">
      <c r="A978" s="6"/>
      <c r="B978" s="21"/>
    </row>
    <row r="979" spans="1:2" x14ac:dyDescent="0.2">
      <c r="A979" s="6"/>
      <c r="B979" s="21"/>
    </row>
    <row r="980" spans="1:2" x14ac:dyDescent="0.2">
      <c r="A980" s="6"/>
      <c r="B980" s="21"/>
    </row>
    <row r="981" spans="1:2" x14ac:dyDescent="0.2">
      <c r="A981" s="6"/>
      <c r="B981" s="21"/>
    </row>
    <row r="982" spans="1:2" x14ac:dyDescent="0.2">
      <c r="A982" s="6"/>
      <c r="B982" s="21"/>
    </row>
    <row r="983" spans="1:2" x14ac:dyDescent="0.2">
      <c r="A983" s="6"/>
      <c r="B983" s="21"/>
    </row>
    <row r="984" spans="1:2" x14ac:dyDescent="0.2">
      <c r="A984" s="6"/>
      <c r="B984" s="21"/>
    </row>
    <row r="985" spans="1:2" x14ac:dyDescent="0.2">
      <c r="A985" s="6"/>
      <c r="B985" s="21"/>
    </row>
    <row r="986" spans="1:2" x14ac:dyDescent="0.2">
      <c r="A986" s="6"/>
      <c r="B986" s="21"/>
    </row>
    <row r="987" spans="1:2" x14ac:dyDescent="0.2">
      <c r="A987" s="6"/>
      <c r="B987" s="21"/>
    </row>
    <row r="988" spans="1:2" x14ac:dyDescent="0.2">
      <c r="A988" s="6"/>
      <c r="B988" s="21"/>
    </row>
    <row r="989" spans="1:2" x14ac:dyDescent="0.2">
      <c r="A989" s="6"/>
      <c r="B989" s="21"/>
    </row>
    <row r="990" spans="1:2" x14ac:dyDescent="0.2">
      <c r="A990" s="6"/>
      <c r="B990" s="21"/>
    </row>
    <row r="991" spans="1:2" x14ac:dyDescent="0.2">
      <c r="A991" s="6"/>
      <c r="B991" s="21"/>
    </row>
    <row r="992" spans="1:2" x14ac:dyDescent="0.2">
      <c r="A992" s="6"/>
      <c r="B992" s="21"/>
    </row>
    <row r="993" spans="1:2" x14ac:dyDescent="0.2">
      <c r="A993" s="6"/>
      <c r="B993" s="21"/>
    </row>
    <row r="994" spans="1:2" x14ac:dyDescent="0.2">
      <c r="A994" s="6"/>
      <c r="B994" s="21"/>
    </row>
    <row r="995" spans="1:2" x14ac:dyDescent="0.2">
      <c r="A995" s="6"/>
      <c r="B995" s="21"/>
    </row>
    <row r="996" spans="1:2" x14ac:dyDescent="0.2">
      <c r="A996" s="6"/>
      <c r="B996" s="21"/>
    </row>
    <row r="997" spans="1:2" x14ac:dyDescent="0.2">
      <c r="A997" s="6"/>
      <c r="B997" s="21"/>
    </row>
    <row r="998" spans="1:2" x14ac:dyDescent="0.2">
      <c r="A998" s="6"/>
      <c r="B998" s="21"/>
    </row>
    <row r="999" spans="1:2" x14ac:dyDescent="0.2">
      <c r="A999" s="6"/>
      <c r="B999" s="21"/>
    </row>
    <row r="1000" spans="1:2" x14ac:dyDescent="0.2">
      <c r="A1000" s="6"/>
      <c r="B1000" s="21"/>
    </row>
    <row r="1001" spans="1:2" x14ac:dyDescent="0.2">
      <c r="A1001" s="6"/>
      <c r="B1001" s="21"/>
    </row>
    <row r="1002" spans="1:2" x14ac:dyDescent="0.2">
      <c r="A1002" s="6"/>
      <c r="B1002" s="21"/>
    </row>
    <row r="1003" spans="1:2" x14ac:dyDescent="0.2">
      <c r="A1003" s="6"/>
      <c r="B1003" s="21"/>
    </row>
    <row r="1004" spans="1:2" x14ac:dyDescent="0.2">
      <c r="A1004" s="6"/>
      <c r="B1004" s="21"/>
    </row>
    <row r="1005" spans="1:2" x14ac:dyDescent="0.2">
      <c r="A1005" s="6"/>
      <c r="B1005" s="21"/>
    </row>
    <row r="1006" spans="1:2" x14ac:dyDescent="0.2">
      <c r="A1006" s="6"/>
      <c r="B1006" s="21"/>
    </row>
    <row r="1007" spans="1:2" x14ac:dyDescent="0.2">
      <c r="A1007" s="6"/>
      <c r="B1007" s="21"/>
    </row>
    <row r="1008" spans="1:2" x14ac:dyDescent="0.2">
      <c r="A1008" s="6"/>
      <c r="B1008" s="21"/>
    </row>
    <row r="1009" spans="1:2" x14ac:dyDescent="0.2">
      <c r="A1009" s="6"/>
      <c r="B1009" s="21"/>
    </row>
    <row r="1010" spans="1:2" x14ac:dyDescent="0.2">
      <c r="A1010" s="6"/>
      <c r="B1010" s="21"/>
    </row>
    <row r="1011" spans="1:2" x14ac:dyDescent="0.2">
      <c r="A1011" s="6"/>
      <c r="B1011" s="21"/>
    </row>
    <row r="1012" spans="1:2" x14ac:dyDescent="0.2">
      <c r="A1012" s="6"/>
      <c r="B1012" s="21"/>
    </row>
    <row r="1013" spans="1:2" x14ac:dyDescent="0.2">
      <c r="A1013" s="6"/>
      <c r="B1013" s="21"/>
    </row>
    <row r="1014" spans="1:2" x14ac:dyDescent="0.2">
      <c r="A1014" s="6"/>
      <c r="B1014" s="21"/>
    </row>
    <row r="1015" spans="1:2" x14ac:dyDescent="0.2">
      <c r="A1015" s="6"/>
      <c r="B1015" s="21"/>
    </row>
    <row r="1016" spans="1:2" x14ac:dyDescent="0.2">
      <c r="A1016" s="6"/>
      <c r="B1016" s="21"/>
    </row>
    <row r="1017" spans="1:2" x14ac:dyDescent="0.2">
      <c r="A1017" s="6"/>
      <c r="B1017" s="21"/>
    </row>
    <row r="1018" spans="1:2" x14ac:dyDescent="0.2">
      <c r="A1018" s="6"/>
      <c r="B1018" s="21"/>
    </row>
    <row r="1019" spans="1:2" x14ac:dyDescent="0.2">
      <c r="A1019" s="6"/>
      <c r="B1019" s="21"/>
    </row>
    <row r="1020" spans="1:2" x14ac:dyDescent="0.2">
      <c r="A1020" s="6"/>
      <c r="B1020" s="21"/>
    </row>
    <row r="1021" spans="1:2" x14ac:dyDescent="0.2">
      <c r="A1021" s="6"/>
      <c r="B1021" s="21"/>
    </row>
    <row r="1022" spans="1:2" x14ac:dyDescent="0.2">
      <c r="A1022" s="6"/>
      <c r="B1022" s="21"/>
    </row>
    <row r="1023" spans="1:2" x14ac:dyDescent="0.2">
      <c r="A1023" s="6"/>
      <c r="B1023" s="21"/>
    </row>
    <row r="1024" spans="1:2" x14ac:dyDescent="0.2">
      <c r="A1024" s="6"/>
      <c r="B1024" s="21"/>
    </row>
    <row r="1025" spans="1:2" x14ac:dyDescent="0.2">
      <c r="A1025" s="6"/>
      <c r="B1025" s="21"/>
    </row>
    <row r="1026" spans="1:2" x14ac:dyDescent="0.2">
      <c r="A1026" s="6"/>
      <c r="B1026" s="21"/>
    </row>
    <row r="1027" spans="1:2" x14ac:dyDescent="0.2">
      <c r="A1027" s="6"/>
      <c r="B1027" s="21"/>
    </row>
    <row r="1028" spans="1:2" x14ac:dyDescent="0.2">
      <c r="A1028" s="6"/>
      <c r="B1028" s="21"/>
    </row>
    <row r="1029" spans="1:2" x14ac:dyDescent="0.2">
      <c r="A1029" s="6"/>
      <c r="B1029" s="21"/>
    </row>
    <row r="1030" spans="1:2" x14ac:dyDescent="0.2">
      <c r="A1030" s="6"/>
      <c r="B1030" s="21"/>
    </row>
    <row r="1031" spans="1:2" x14ac:dyDescent="0.2">
      <c r="A1031" s="6"/>
      <c r="B1031" s="21"/>
    </row>
    <row r="1032" spans="1:2" x14ac:dyDescent="0.2">
      <c r="A1032" s="6"/>
      <c r="B1032" s="21"/>
    </row>
    <row r="1033" spans="1:2" x14ac:dyDescent="0.2">
      <c r="A1033" s="6"/>
      <c r="B1033" s="21"/>
    </row>
    <row r="1034" spans="1:2" x14ac:dyDescent="0.2">
      <c r="A1034" s="6"/>
      <c r="B1034" s="21"/>
    </row>
    <row r="1035" spans="1:2" x14ac:dyDescent="0.2">
      <c r="A1035" s="6"/>
      <c r="B1035" s="21"/>
    </row>
    <row r="1036" spans="1:2" x14ac:dyDescent="0.2">
      <c r="A1036" s="6"/>
      <c r="B1036" s="21"/>
    </row>
    <row r="1037" spans="1:2" x14ac:dyDescent="0.2">
      <c r="A1037" s="6"/>
      <c r="B1037" s="21"/>
    </row>
    <row r="1038" spans="1:2" x14ac:dyDescent="0.2">
      <c r="A1038" s="6"/>
      <c r="B1038" s="21"/>
    </row>
    <row r="1039" spans="1:2" x14ac:dyDescent="0.2">
      <c r="A1039" s="6"/>
      <c r="B1039" s="21"/>
    </row>
    <row r="1040" spans="1:2" x14ac:dyDescent="0.2">
      <c r="A1040" s="6"/>
      <c r="B1040" s="21"/>
    </row>
    <row r="1041" spans="1:2" x14ac:dyDescent="0.2">
      <c r="A1041" s="6"/>
      <c r="B1041" s="21"/>
    </row>
    <row r="1042" spans="1:2" x14ac:dyDescent="0.2">
      <c r="A1042" s="6"/>
      <c r="B1042" s="21"/>
    </row>
    <row r="1043" spans="1:2" x14ac:dyDescent="0.2">
      <c r="A1043" s="6"/>
      <c r="B1043" s="21"/>
    </row>
    <row r="1044" spans="1:2" x14ac:dyDescent="0.2">
      <c r="A1044" s="6"/>
      <c r="B1044" s="21"/>
    </row>
    <row r="1045" spans="1:2" x14ac:dyDescent="0.2">
      <c r="A1045" s="6"/>
      <c r="B1045" s="21"/>
    </row>
    <row r="1046" spans="1:2" x14ac:dyDescent="0.2">
      <c r="A1046" s="6"/>
      <c r="B1046" s="21"/>
    </row>
    <row r="1047" spans="1:2" x14ac:dyDescent="0.2">
      <c r="A1047" s="6"/>
      <c r="B1047" s="21"/>
    </row>
    <row r="1048" spans="1:2" x14ac:dyDescent="0.2">
      <c r="A1048" s="6"/>
      <c r="B1048" s="21"/>
    </row>
    <row r="1049" spans="1:2" x14ac:dyDescent="0.2">
      <c r="A1049" s="6"/>
      <c r="B1049" s="21"/>
    </row>
    <row r="1050" spans="1:2" x14ac:dyDescent="0.2">
      <c r="A1050" s="6"/>
      <c r="B1050" s="21"/>
    </row>
    <row r="1051" spans="1:2" x14ac:dyDescent="0.2">
      <c r="A1051" s="6"/>
      <c r="B1051" s="21"/>
    </row>
    <row r="1052" spans="1:2" x14ac:dyDescent="0.2">
      <c r="A1052" s="6"/>
      <c r="B1052" s="21"/>
    </row>
    <row r="1053" spans="1:2" x14ac:dyDescent="0.2">
      <c r="A1053" s="6"/>
      <c r="B1053" s="21"/>
    </row>
    <row r="1054" spans="1:2" x14ac:dyDescent="0.2">
      <c r="A1054" s="6"/>
      <c r="B1054" s="21"/>
    </row>
    <row r="1055" spans="1:2" x14ac:dyDescent="0.2">
      <c r="A1055" s="6"/>
      <c r="B1055" s="21"/>
    </row>
    <row r="1056" spans="1:2" x14ac:dyDescent="0.2">
      <c r="A1056" s="6"/>
      <c r="B1056" s="21"/>
    </row>
    <row r="1057" spans="1:2" x14ac:dyDescent="0.2">
      <c r="A1057" s="6"/>
      <c r="B1057" s="21"/>
    </row>
    <row r="1058" spans="1:2" x14ac:dyDescent="0.2">
      <c r="A1058" s="6"/>
      <c r="B1058" s="21"/>
    </row>
    <row r="1059" spans="1:2" x14ac:dyDescent="0.2">
      <c r="A1059" s="6"/>
      <c r="B1059" s="21"/>
    </row>
    <row r="1060" spans="1:2" x14ac:dyDescent="0.2">
      <c r="A1060" s="6"/>
      <c r="B1060" s="21"/>
    </row>
    <row r="1061" spans="1:2" x14ac:dyDescent="0.2">
      <c r="A1061" s="6"/>
      <c r="B1061" s="21"/>
    </row>
    <row r="1062" spans="1:2" x14ac:dyDescent="0.2">
      <c r="A1062" s="6"/>
      <c r="B1062" s="21"/>
    </row>
    <row r="1063" spans="1:2" x14ac:dyDescent="0.2">
      <c r="A1063" s="6"/>
      <c r="B1063" s="21"/>
    </row>
    <row r="1064" spans="1:2" x14ac:dyDescent="0.2">
      <c r="A1064" s="6"/>
      <c r="B1064" s="21"/>
    </row>
    <row r="1065" spans="1:2" x14ac:dyDescent="0.2">
      <c r="A1065" s="6"/>
      <c r="B1065" s="21"/>
    </row>
    <row r="1066" spans="1:2" x14ac:dyDescent="0.2">
      <c r="A1066" s="6"/>
      <c r="B1066" s="21"/>
    </row>
    <row r="1067" spans="1:2" x14ac:dyDescent="0.2">
      <c r="A1067" s="6"/>
      <c r="B1067" s="21"/>
    </row>
    <row r="1068" spans="1:2" x14ac:dyDescent="0.2">
      <c r="A1068" s="6"/>
      <c r="B1068" s="21"/>
    </row>
    <row r="1069" spans="1:2" x14ac:dyDescent="0.2">
      <c r="A1069" s="6"/>
      <c r="B1069" s="21"/>
    </row>
    <row r="1070" spans="1:2" x14ac:dyDescent="0.2">
      <c r="A1070" s="6"/>
      <c r="B1070" s="21"/>
    </row>
    <row r="1071" spans="1:2" x14ac:dyDescent="0.2">
      <c r="A1071" s="6"/>
      <c r="B1071" s="21"/>
    </row>
    <row r="1072" spans="1:2" x14ac:dyDescent="0.2">
      <c r="A1072" s="6"/>
      <c r="B1072" s="21"/>
    </row>
    <row r="1073" spans="1:2" x14ac:dyDescent="0.2">
      <c r="A1073" s="6"/>
      <c r="B1073" s="21"/>
    </row>
    <row r="1074" spans="1:2" x14ac:dyDescent="0.2">
      <c r="A1074" s="6"/>
      <c r="B1074" s="21"/>
    </row>
    <row r="1075" spans="1:2" x14ac:dyDescent="0.2">
      <c r="A1075" s="6"/>
      <c r="B1075" s="21"/>
    </row>
    <row r="1076" spans="1:2" x14ac:dyDescent="0.2">
      <c r="A1076" s="6"/>
      <c r="B1076" s="21"/>
    </row>
    <row r="1077" spans="1:2" x14ac:dyDescent="0.2">
      <c r="A1077" s="6"/>
      <c r="B1077" s="21"/>
    </row>
    <row r="1078" spans="1:2" x14ac:dyDescent="0.2">
      <c r="A1078" s="6"/>
      <c r="B1078" s="21"/>
    </row>
    <row r="1079" spans="1:2" x14ac:dyDescent="0.2">
      <c r="A1079" s="6"/>
      <c r="B1079" s="21"/>
    </row>
    <row r="1080" spans="1:2" x14ac:dyDescent="0.2">
      <c r="A1080" s="6"/>
      <c r="B1080" s="21"/>
    </row>
    <row r="1081" spans="1:2" x14ac:dyDescent="0.2">
      <c r="A1081" s="6"/>
      <c r="B1081" s="21"/>
    </row>
    <row r="1082" spans="1:2" x14ac:dyDescent="0.2">
      <c r="A1082" s="6"/>
      <c r="B1082" s="21"/>
    </row>
    <row r="1083" spans="1:2" x14ac:dyDescent="0.2">
      <c r="A1083" s="6"/>
      <c r="B1083" s="21"/>
    </row>
    <row r="1084" spans="1:2" x14ac:dyDescent="0.2">
      <c r="A1084" s="6"/>
      <c r="B1084" s="21"/>
    </row>
    <row r="1085" spans="1:2" x14ac:dyDescent="0.2">
      <c r="A1085" s="6"/>
      <c r="B1085" s="21"/>
    </row>
    <row r="1086" spans="1:2" x14ac:dyDescent="0.2">
      <c r="A1086" s="6"/>
      <c r="B1086" s="21"/>
    </row>
    <row r="1087" spans="1:2" x14ac:dyDescent="0.2">
      <c r="A1087" s="6"/>
      <c r="B1087" s="21"/>
    </row>
    <row r="1088" spans="1:2" x14ac:dyDescent="0.2">
      <c r="A1088" s="6"/>
      <c r="B1088" s="21"/>
    </row>
    <row r="1089" spans="1:2" x14ac:dyDescent="0.2">
      <c r="A1089" s="6"/>
      <c r="B1089" s="21"/>
    </row>
    <row r="1090" spans="1:2" x14ac:dyDescent="0.2">
      <c r="A1090" s="6"/>
      <c r="B1090" s="21"/>
    </row>
    <row r="1091" spans="1:2" x14ac:dyDescent="0.2">
      <c r="A1091" s="6"/>
      <c r="B1091" s="21"/>
    </row>
    <row r="1092" spans="1:2" x14ac:dyDescent="0.2">
      <c r="A1092" s="6"/>
      <c r="B1092" s="21"/>
    </row>
    <row r="1093" spans="1:2" x14ac:dyDescent="0.2">
      <c r="A1093" s="6"/>
      <c r="B1093" s="21"/>
    </row>
    <row r="1094" spans="1:2" x14ac:dyDescent="0.2">
      <c r="A1094" s="6"/>
      <c r="B1094" s="21"/>
    </row>
    <row r="1095" spans="1:2" x14ac:dyDescent="0.2">
      <c r="A1095" s="6"/>
      <c r="B1095" s="21"/>
    </row>
    <row r="1096" spans="1:2" x14ac:dyDescent="0.2">
      <c r="A1096" s="6"/>
      <c r="B1096" s="21"/>
    </row>
    <row r="1097" spans="1:2" x14ac:dyDescent="0.2">
      <c r="A1097" s="6"/>
      <c r="B1097" s="21"/>
    </row>
    <row r="1098" spans="1:2" x14ac:dyDescent="0.2">
      <c r="A1098" s="6"/>
      <c r="B1098" s="21"/>
    </row>
    <row r="1099" spans="1:2" x14ac:dyDescent="0.2">
      <c r="A1099" s="6"/>
      <c r="B1099" s="21"/>
    </row>
    <row r="1100" spans="1:2" x14ac:dyDescent="0.2">
      <c r="A1100" s="6"/>
      <c r="B1100" s="21"/>
    </row>
    <row r="1101" spans="1:2" x14ac:dyDescent="0.2">
      <c r="A1101" s="6"/>
      <c r="B1101" s="21"/>
    </row>
    <row r="1102" spans="1:2" x14ac:dyDescent="0.2">
      <c r="A1102" s="6"/>
      <c r="B1102" s="21"/>
    </row>
    <row r="1103" spans="1:2" x14ac:dyDescent="0.2">
      <c r="A1103" s="6"/>
      <c r="B1103" s="21"/>
    </row>
    <row r="1104" spans="1:2" x14ac:dyDescent="0.2">
      <c r="A1104" s="6"/>
      <c r="B1104" s="21"/>
    </row>
    <row r="1105" spans="1:2" x14ac:dyDescent="0.2">
      <c r="A1105" s="6"/>
      <c r="B1105" s="21"/>
    </row>
    <row r="1106" spans="1:2" x14ac:dyDescent="0.2">
      <c r="A1106" s="6"/>
      <c r="B1106" s="21"/>
    </row>
    <row r="1107" spans="1:2" x14ac:dyDescent="0.2">
      <c r="A1107" s="6"/>
      <c r="B1107" s="21"/>
    </row>
    <row r="1108" spans="1:2" x14ac:dyDescent="0.2">
      <c r="A1108" s="6"/>
      <c r="B1108" s="21"/>
    </row>
    <row r="1109" spans="1:2" x14ac:dyDescent="0.2">
      <c r="A1109" s="6"/>
      <c r="B1109" s="21"/>
    </row>
    <row r="1110" spans="1:2" x14ac:dyDescent="0.2">
      <c r="A1110" s="6"/>
      <c r="B1110" s="21"/>
    </row>
    <row r="1111" spans="1:2" x14ac:dyDescent="0.2">
      <c r="A1111" s="6"/>
      <c r="B1111" s="21"/>
    </row>
    <row r="1112" spans="1:2" x14ac:dyDescent="0.2">
      <c r="A1112" s="6"/>
      <c r="B1112" s="21"/>
    </row>
    <row r="1113" spans="1:2" x14ac:dyDescent="0.2">
      <c r="A1113" s="6"/>
      <c r="B1113" s="21"/>
    </row>
    <row r="1114" spans="1:2" x14ac:dyDescent="0.2">
      <c r="A1114" s="6"/>
      <c r="B1114" s="21"/>
    </row>
    <row r="1115" spans="1:2" x14ac:dyDescent="0.2">
      <c r="A1115" s="6"/>
      <c r="B1115" s="21"/>
    </row>
    <row r="1116" spans="1:2" x14ac:dyDescent="0.2">
      <c r="A1116" s="6"/>
      <c r="B1116" s="21"/>
    </row>
    <row r="1117" spans="1:2" x14ac:dyDescent="0.2">
      <c r="A1117" s="6"/>
      <c r="B1117" s="21"/>
    </row>
    <row r="1118" spans="1:2" x14ac:dyDescent="0.2">
      <c r="A1118" s="6"/>
      <c r="B1118" s="21"/>
    </row>
    <row r="1119" spans="1:2" x14ac:dyDescent="0.2">
      <c r="A1119" s="6"/>
      <c r="B1119" s="21"/>
    </row>
    <row r="1120" spans="1:2" x14ac:dyDescent="0.2">
      <c r="A1120" s="6"/>
      <c r="B1120" s="21"/>
    </row>
    <row r="1121" spans="1:2" x14ac:dyDescent="0.2">
      <c r="A1121" s="6"/>
      <c r="B1121" s="21"/>
    </row>
    <row r="1122" spans="1:2" x14ac:dyDescent="0.2">
      <c r="A1122" s="6"/>
      <c r="B1122" s="21"/>
    </row>
    <row r="1123" spans="1:2" x14ac:dyDescent="0.2">
      <c r="A1123" s="6"/>
      <c r="B1123" s="21"/>
    </row>
    <row r="1124" spans="1:2" x14ac:dyDescent="0.2">
      <c r="A1124" s="6"/>
      <c r="B1124" s="21"/>
    </row>
    <row r="1125" spans="1:2" x14ac:dyDescent="0.2">
      <c r="A1125" s="6"/>
      <c r="B1125" s="21"/>
    </row>
    <row r="1126" spans="1:2" x14ac:dyDescent="0.2">
      <c r="A1126" s="6"/>
      <c r="B1126" s="21"/>
    </row>
    <row r="1127" spans="1:2" x14ac:dyDescent="0.2">
      <c r="A1127" s="6"/>
      <c r="B1127" s="21"/>
    </row>
    <row r="1128" spans="1:2" x14ac:dyDescent="0.2">
      <c r="A1128" s="6"/>
      <c r="B1128" s="21"/>
    </row>
    <row r="1129" spans="1:2" x14ac:dyDescent="0.2">
      <c r="A1129" s="6"/>
      <c r="B1129" s="21"/>
    </row>
    <row r="1130" spans="1:2" x14ac:dyDescent="0.2">
      <c r="A1130" s="6"/>
      <c r="B1130" s="21"/>
    </row>
    <row r="1131" spans="1:2" x14ac:dyDescent="0.2">
      <c r="A1131" s="6"/>
      <c r="B1131" s="21"/>
    </row>
    <row r="1132" spans="1:2" x14ac:dyDescent="0.2">
      <c r="A1132" s="6"/>
      <c r="B1132" s="21"/>
    </row>
    <row r="1133" spans="1:2" x14ac:dyDescent="0.2">
      <c r="A1133" s="6"/>
      <c r="B1133" s="21"/>
    </row>
    <row r="1134" spans="1:2" x14ac:dyDescent="0.2">
      <c r="A1134" s="6"/>
      <c r="B1134" s="21"/>
    </row>
    <row r="1135" spans="1:2" x14ac:dyDescent="0.2">
      <c r="A1135" s="6"/>
      <c r="B1135" s="21"/>
    </row>
    <row r="1136" spans="1:2" x14ac:dyDescent="0.2">
      <c r="A1136" s="6"/>
      <c r="B1136" s="21"/>
    </row>
    <row r="1137" spans="1:2" x14ac:dyDescent="0.2">
      <c r="A1137" s="6"/>
      <c r="B1137" s="21"/>
    </row>
    <row r="1138" spans="1:2" x14ac:dyDescent="0.2">
      <c r="A1138" s="6"/>
      <c r="B1138" s="21"/>
    </row>
    <row r="1139" spans="1:2" x14ac:dyDescent="0.2">
      <c r="A1139" s="6"/>
      <c r="B1139" s="21"/>
    </row>
    <row r="1140" spans="1:2" x14ac:dyDescent="0.2">
      <c r="A1140" s="6"/>
      <c r="B1140" s="21"/>
    </row>
    <row r="1141" spans="1:2" x14ac:dyDescent="0.2">
      <c r="A1141" s="6"/>
      <c r="B1141" s="21"/>
    </row>
    <row r="1142" spans="1:2" x14ac:dyDescent="0.2">
      <c r="A1142" s="6"/>
      <c r="B1142" s="21"/>
    </row>
    <row r="1143" spans="1:2" x14ac:dyDescent="0.2">
      <c r="A1143" s="6"/>
      <c r="B1143" s="21"/>
    </row>
    <row r="1144" spans="1:2" x14ac:dyDescent="0.2">
      <c r="A1144" s="6"/>
      <c r="B1144" s="21"/>
    </row>
    <row r="1145" spans="1:2" x14ac:dyDescent="0.2">
      <c r="A1145" s="6"/>
      <c r="B1145" s="21"/>
    </row>
    <row r="1146" spans="1:2" x14ac:dyDescent="0.2">
      <c r="A1146" s="6"/>
      <c r="B1146" s="21"/>
    </row>
    <row r="1147" spans="1:2" x14ac:dyDescent="0.2">
      <c r="A1147" s="6"/>
      <c r="B1147" s="21"/>
    </row>
    <row r="1148" spans="1:2" x14ac:dyDescent="0.2">
      <c r="A1148" s="6"/>
      <c r="B1148" s="21"/>
    </row>
    <row r="1149" spans="1:2" x14ac:dyDescent="0.2">
      <c r="A1149" s="6"/>
      <c r="B1149" s="21"/>
    </row>
    <row r="1150" spans="1:2" x14ac:dyDescent="0.2">
      <c r="A1150" s="6"/>
      <c r="B1150" s="21"/>
    </row>
    <row r="1151" spans="1:2" x14ac:dyDescent="0.2">
      <c r="A1151" s="6"/>
      <c r="B1151" s="21"/>
    </row>
    <row r="1152" spans="1:2" x14ac:dyDescent="0.2">
      <c r="A1152" s="6"/>
      <c r="B1152" s="21"/>
    </row>
    <row r="1153" spans="1:2" x14ac:dyDescent="0.2">
      <c r="A1153" s="6"/>
      <c r="B1153" s="21"/>
    </row>
    <row r="1154" spans="1:2" x14ac:dyDescent="0.2">
      <c r="A1154" s="6"/>
      <c r="B1154" s="21"/>
    </row>
    <row r="1155" spans="1:2" x14ac:dyDescent="0.2">
      <c r="A1155" s="6"/>
      <c r="B1155" s="21"/>
    </row>
    <row r="1156" spans="1:2" x14ac:dyDescent="0.2">
      <c r="A1156" s="6"/>
      <c r="B1156" s="21"/>
    </row>
    <row r="1157" spans="1:2" x14ac:dyDescent="0.2">
      <c r="A1157" s="6"/>
      <c r="B1157" s="21"/>
    </row>
    <row r="1158" spans="1:2" x14ac:dyDescent="0.2">
      <c r="A1158" s="6"/>
      <c r="B1158" s="21"/>
    </row>
    <row r="1159" spans="1:2" x14ac:dyDescent="0.2">
      <c r="A1159" s="6"/>
      <c r="B1159" s="21"/>
    </row>
    <row r="1160" spans="1:2" x14ac:dyDescent="0.2">
      <c r="A1160" s="6"/>
      <c r="B1160" s="21"/>
    </row>
    <row r="1161" spans="1:2" x14ac:dyDescent="0.2">
      <c r="A1161" s="6"/>
      <c r="B1161" s="21"/>
    </row>
    <row r="1162" spans="1:2" x14ac:dyDescent="0.2">
      <c r="A1162" s="6"/>
      <c r="B1162" s="21"/>
    </row>
    <row r="1163" spans="1:2" x14ac:dyDescent="0.2">
      <c r="A1163" s="6"/>
      <c r="B1163" s="21"/>
    </row>
    <row r="1164" spans="1:2" x14ac:dyDescent="0.2">
      <c r="A1164" s="6"/>
      <c r="B1164" s="21"/>
    </row>
    <row r="1165" spans="1:2" x14ac:dyDescent="0.2">
      <c r="A1165" s="6"/>
      <c r="B1165" s="21"/>
    </row>
    <row r="1166" spans="1:2" x14ac:dyDescent="0.2">
      <c r="A1166" s="6"/>
      <c r="B1166" s="21"/>
    </row>
    <row r="1167" spans="1:2" x14ac:dyDescent="0.2">
      <c r="A1167" s="6"/>
      <c r="B1167" s="21"/>
    </row>
    <row r="1168" spans="1:2" x14ac:dyDescent="0.2">
      <c r="A1168" s="6"/>
      <c r="B1168" s="21"/>
    </row>
    <row r="1169" spans="1:2" x14ac:dyDescent="0.2">
      <c r="A1169" s="6"/>
      <c r="B1169" s="21"/>
    </row>
    <row r="1170" spans="1:2" x14ac:dyDescent="0.2">
      <c r="A1170" s="6"/>
      <c r="B1170" s="21"/>
    </row>
    <row r="1171" spans="1:2" x14ac:dyDescent="0.2">
      <c r="A1171" s="6"/>
      <c r="B1171" s="21"/>
    </row>
    <row r="1172" spans="1:2" x14ac:dyDescent="0.2">
      <c r="A1172" s="6"/>
      <c r="B1172" s="21"/>
    </row>
    <row r="1173" spans="1:2" x14ac:dyDescent="0.2">
      <c r="A1173" s="6"/>
      <c r="B1173" s="21"/>
    </row>
    <row r="1174" spans="1:2" x14ac:dyDescent="0.2">
      <c r="A1174" s="6"/>
      <c r="B1174" s="21"/>
    </row>
    <row r="1175" spans="1:2" x14ac:dyDescent="0.2">
      <c r="A1175" s="6"/>
      <c r="B1175" s="21"/>
    </row>
    <row r="1176" spans="1:2" x14ac:dyDescent="0.2">
      <c r="A1176" s="6"/>
      <c r="B1176" s="21"/>
    </row>
    <row r="1177" spans="1:2" x14ac:dyDescent="0.2">
      <c r="A1177" s="6"/>
      <c r="B1177" s="21"/>
    </row>
    <row r="1178" spans="1:2" x14ac:dyDescent="0.2">
      <c r="A1178" s="6"/>
      <c r="B1178" s="21"/>
    </row>
    <row r="1179" spans="1:2" x14ac:dyDescent="0.2">
      <c r="A1179" s="6"/>
      <c r="B1179" s="21"/>
    </row>
    <row r="1180" spans="1:2" x14ac:dyDescent="0.2">
      <c r="A1180" s="6"/>
      <c r="B1180" s="21"/>
    </row>
    <row r="1181" spans="1:2" x14ac:dyDescent="0.2">
      <c r="A1181" s="6"/>
      <c r="B1181" s="21"/>
    </row>
    <row r="1182" spans="1:2" x14ac:dyDescent="0.2">
      <c r="A1182" s="6"/>
      <c r="B1182" s="21"/>
    </row>
    <row r="1183" spans="1:2" x14ac:dyDescent="0.2">
      <c r="A1183" s="6"/>
      <c r="B1183" s="21"/>
    </row>
    <row r="1184" spans="1:2" x14ac:dyDescent="0.2">
      <c r="A1184" s="6"/>
      <c r="B1184" s="21"/>
    </row>
    <row r="1185" spans="1:2" x14ac:dyDescent="0.2">
      <c r="A1185" s="6"/>
      <c r="B1185" s="21"/>
    </row>
    <row r="1186" spans="1:2" x14ac:dyDescent="0.2">
      <c r="A1186" s="6"/>
      <c r="B1186" s="21"/>
    </row>
    <row r="1187" spans="1:2" x14ac:dyDescent="0.2">
      <c r="A1187" s="6"/>
      <c r="B1187" s="21"/>
    </row>
    <row r="1188" spans="1:2" x14ac:dyDescent="0.2">
      <c r="A1188" s="6"/>
      <c r="B1188" s="21"/>
    </row>
    <row r="1189" spans="1:2" x14ac:dyDescent="0.2">
      <c r="A1189" s="6"/>
      <c r="B1189" s="21"/>
    </row>
    <row r="1190" spans="1:2" x14ac:dyDescent="0.2">
      <c r="A1190" s="6"/>
      <c r="B1190" s="21"/>
    </row>
    <row r="1191" spans="1:2" x14ac:dyDescent="0.2">
      <c r="A1191" s="6"/>
      <c r="B1191" s="21"/>
    </row>
    <row r="1192" spans="1:2" x14ac:dyDescent="0.2">
      <c r="A1192" s="6"/>
      <c r="B1192" s="21"/>
    </row>
    <row r="1193" spans="1:2" x14ac:dyDescent="0.2">
      <c r="A1193" s="6"/>
      <c r="B1193" s="21"/>
    </row>
    <row r="1194" spans="1:2" x14ac:dyDescent="0.2">
      <c r="A1194" s="6"/>
      <c r="B1194" s="21"/>
    </row>
    <row r="1195" spans="1:2" x14ac:dyDescent="0.2">
      <c r="A1195" s="6"/>
      <c r="B1195" s="21"/>
    </row>
    <row r="1196" spans="1:2" x14ac:dyDescent="0.2">
      <c r="A1196" s="6"/>
      <c r="B1196" s="21"/>
    </row>
    <row r="1197" spans="1:2" x14ac:dyDescent="0.2">
      <c r="A1197" s="6"/>
      <c r="B1197" s="21"/>
    </row>
    <row r="1198" spans="1:2" x14ac:dyDescent="0.2">
      <c r="A1198" s="6"/>
      <c r="B1198" s="21"/>
    </row>
    <row r="1199" spans="1:2" x14ac:dyDescent="0.2">
      <c r="A1199" s="6"/>
      <c r="B1199" s="21"/>
    </row>
    <row r="1200" spans="1:2" x14ac:dyDescent="0.2">
      <c r="A1200" s="6"/>
      <c r="B1200" s="21"/>
    </row>
    <row r="1201" spans="1:2" x14ac:dyDescent="0.2">
      <c r="A1201" s="6"/>
      <c r="B1201" s="21"/>
    </row>
    <row r="1202" spans="1:2" x14ac:dyDescent="0.2">
      <c r="A1202" s="6"/>
      <c r="B1202" s="21"/>
    </row>
    <row r="1203" spans="1:2" x14ac:dyDescent="0.2">
      <c r="A1203" s="6"/>
      <c r="B1203" s="21"/>
    </row>
    <row r="1204" spans="1:2" x14ac:dyDescent="0.2">
      <c r="A1204" s="6"/>
      <c r="B1204" s="21"/>
    </row>
    <row r="1205" spans="1:2" x14ac:dyDescent="0.2">
      <c r="A1205" s="6"/>
      <c r="B1205" s="21"/>
    </row>
    <row r="1206" spans="1:2" x14ac:dyDescent="0.2">
      <c r="A1206" s="6"/>
      <c r="B1206" s="21"/>
    </row>
    <row r="1207" spans="1:2" x14ac:dyDescent="0.2">
      <c r="A1207" s="6"/>
      <c r="B1207" s="21"/>
    </row>
    <row r="1208" spans="1:2" x14ac:dyDescent="0.2">
      <c r="A1208" s="6"/>
      <c r="B1208" s="21"/>
    </row>
    <row r="1209" spans="1:2" x14ac:dyDescent="0.2">
      <c r="A1209" s="6"/>
      <c r="B1209" s="21"/>
    </row>
    <row r="1210" spans="1:2" x14ac:dyDescent="0.2">
      <c r="A1210" s="6"/>
      <c r="B1210" s="21"/>
    </row>
    <row r="1211" spans="1:2" x14ac:dyDescent="0.2">
      <c r="A1211" s="6"/>
      <c r="B1211" s="21"/>
    </row>
    <row r="1212" spans="1:2" x14ac:dyDescent="0.2">
      <c r="A1212" s="6"/>
      <c r="B1212" s="21"/>
    </row>
    <row r="1213" spans="1:2" x14ac:dyDescent="0.2">
      <c r="A1213" s="6"/>
      <c r="B1213" s="21"/>
    </row>
    <row r="1214" spans="1:2" x14ac:dyDescent="0.2">
      <c r="A1214" s="6"/>
      <c r="B1214" s="21"/>
    </row>
    <row r="1215" spans="1:2" x14ac:dyDescent="0.2">
      <c r="A1215" s="6"/>
      <c r="B1215" s="21"/>
    </row>
    <row r="1216" spans="1:2" x14ac:dyDescent="0.2">
      <c r="A1216" s="6"/>
      <c r="B1216" s="21"/>
    </row>
    <row r="1217" spans="1:2" x14ac:dyDescent="0.2">
      <c r="A1217" s="6"/>
      <c r="B1217" s="21"/>
    </row>
    <row r="1218" spans="1:2" x14ac:dyDescent="0.2">
      <c r="A1218" s="6"/>
      <c r="B1218" s="21"/>
    </row>
    <row r="1219" spans="1:2" x14ac:dyDescent="0.2">
      <c r="A1219" s="6"/>
      <c r="B1219" s="21"/>
    </row>
    <row r="1220" spans="1:2" x14ac:dyDescent="0.2">
      <c r="A1220" s="6"/>
      <c r="B1220" s="21"/>
    </row>
    <row r="1221" spans="1:2" x14ac:dyDescent="0.2">
      <c r="A1221" s="6"/>
      <c r="B1221" s="21"/>
    </row>
    <row r="1222" spans="1:2" x14ac:dyDescent="0.2">
      <c r="A1222" s="6"/>
      <c r="B1222" s="21"/>
    </row>
    <row r="1223" spans="1:2" x14ac:dyDescent="0.2">
      <c r="A1223" s="6"/>
      <c r="B1223" s="21"/>
    </row>
    <row r="1224" spans="1:2" x14ac:dyDescent="0.2">
      <c r="A1224" s="6"/>
      <c r="B1224" s="21"/>
    </row>
    <row r="1225" spans="1:2" x14ac:dyDescent="0.2">
      <c r="A1225" s="6"/>
      <c r="B1225" s="21"/>
    </row>
    <row r="1226" spans="1:2" x14ac:dyDescent="0.2">
      <c r="A1226" s="6"/>
      <c r="B1226" s="21"/>
    </row>
    <row r="1227" spans="1:2" x14ac:dyDescent="0.2">
      <c r="A1227" s="6"/>
      <c r="B1227" s="21"/>
    </row>
    <row r="1228" spans="1:2" x14ac:dyDescent="0.2">
      <c r="A1228" s="6"/>
      <c r="B1228" s="21"/>
    </row>
    <row r="1229" spans="1:2" x14ac:dyDescent="0.2">
      <c r="A1229" s="6"/>
      <c r="B1229" s="21"/>
    </row>
    <row r="1230" spans="1:2" x14ac:dyDescent="0.2">
      <c r="A1230" s="6"/>
      <c r="B1230" s="21"/>
    </row>
    <row r="1231" spans="1:2" x14ac:dyDescent="0.2">
      <c r="A1231" s="6"/>
      <c r="B1231" s="21"/>
    </row>
    <row r="1232" spans="1:2" x14ac:dyDescent="0.2">
      <c r="A1232" s="6"/>
      <c r="B1232" s="21"/>
    </row>
    <row r="1233" spans="1:2" x14ac:dyDescent="0.2">
      <c r="A1233" s="6"/>
      <c r="B1233" s="21"/>
    </row>
    <row r="1234" spans="1:2" x14ac:dyDescent="0.2">
      <c r="A1234" s="6"/>
      <c r="B1234" s="21"/>
    </row>
    <row r="1235" spans="1:2" x14ac:dyDescent="0.2">
      <c r="A1235" s="6"/>
      <c r="B1235" s="21"/>
    </row>
    <row r="1236" spans="1:2" x14ac:dyDescent="0.2">
      <c r="A1236" s="6"/>
      <c r="B1236" s="21"/>
    </row>
    <row r="1237" spans="1:2" x14ac:dyDescent="0.2">
      <c r="A1237" s="6"/>
      <c r="B1237" s="21"/>
    </row>
    <row r="1238" spans="1:2" x14ac:dyDescent="0.2">
      <c r="A1238" s="6"/>
      <c r="B1238" s="21"/>
    </row>
    <row r="1239" spans="1:2" x14ac:dyDescent="0.2">
      <c r="A1239" s="6"/>
      <c r="B1239" s="21"/>
    </row>
    <row r="1240" spans="1:2" x14ac:dyDescent="0.2">
      <c r="A1240" s="6"/>
      <c r="B1240" s="21"/>
    </row>
    <row r="1241" spans="1:2" x14ac:dyDescent="0.2">
      <c r="A1241" s="6"/>
      <c r="B1241" s="21"/>
    </row>
    <row r="1242" spans="1:2" x14ac:dyDescent="0.2">
      <c r="A1242" s="6"/>
      <c r="B1242" s="21"/>
    </row>
    <row r="1243" spans="1:2" x14ac:dyDescent="0.2">
      <c r="A1243" s="6"/>
      <c r="B1243" s="21"/>
    </row>
    <row r="1244" spans="1:2" x14ac:dyDescent="0.2">
      <c r="A1244" s="6"/>
      <c r="B1244" s="21"/>
    </row>
    <row r="1245" spans="1:2" x14ac:dyDescent="0.2">
      <c r="A1245" s="6"/>
      <c r="B1245" s="21"/>
    </row>
    <row r="1246" spans="1:2" x14ac:dyDescent="0.2">
      <c r="A1246" s="6"/>
      <c r="B1246" s="21"/>
    </row>
    <row r="1247" spans="1:2" x14ac:dyDescent="0.2">
      <c r="A1247" s="6"/>
      <c r="B1247" s="21"/>
    </row>
    <row r="1248" spans="1:2" x14ac:dyDescent="0.2">
      <c r="A1248" s="6"/>
      <c r="B1248" s="21"/>
    </row>
    <row r="1249" spans="1:2" x14ac:dyDescent="0.2">
      <c r="A1249" s="6"/>
      <c r="B1249" s="21"/>
    </row>
    <row r="1250" spans="1:2" x14ac:dyDescent="0.2">
      <c r="A1250" s="6"/>
      <c r="B1250" s="21"/>
    </row>
    <row r="1251" spans="1:2" x14ac:dyDescent="0.2">
      <c r="A1251" s="6"/>
      <c r="B1251" s="21"/>
    </row>
    <row r="1252" spans="1:2" x14ac:dyDescent="0.2">
      <c r="A1252" s="6"/>
      <c r="B1252" s="21"/>
    </row>
    <row r="1253" spans="1:2" x14ac:dyDescent="0.2">
      <c r="A1253" s="6"/>
      <c r="B1253" s="21"/>
    </row>
    <row r="1254" spans="1:2" x14ac:dyDescent="0.2">
      <c r="A1254" s="6"/>
      <c r="B1254" s="21"/>
    </row>
    <row r="1255" spans="1:2" x14ac:dyDescent="0.2">
      <c r="A1255" s="6"/>
      <c r="B1255" s="21"/>
    </row>
    <row r="1256" spans="1:2" x14ac:dyDescent="0.2">
      <c r="A1256" s="6"/>
      <c r="B1256" s="21"/>
    </row>
    <row r="1257" spans="1:2" x14ac:dyDescent="0.2">
      <c r="A1257" s="6"/>
      <c r="B1257" s="21"/>
    </row>
    <row r="1258" spans="1:2" x14ac:dyDescent="0.2">
      <c r="A1258" s="6"/>
      <c r="B1258" s="21"/>
    </row>
    <row r="1259" spans="1:2" x14ac:dyDescent="0.2">
      <c r="A1259" s="6"/>
      <c r="B1259" s="21"/>
    </row>
    <row r="1260" spans="1:2" x14ac:dyDescent="0.2">
      <c r="A1260" s="6"/>
      <c r="B1260" s="21"/>
    </row>
    <row r="1261" spans="1:2" x14ac:dyDescent="0.2">
      <c r="A1261" s="6"/>
      <c r="B1261" s="21"/>
    </row>
    <row r="1262" spans="1:2" x14ac:dyDescent="0.2">
      <c r="A1262" s="6"/>
      <c r="B1262" s="21"/>
    </row>
    <row r="1263" spans="1:2" x14ac:dyDescent="0.2">
      <c r="A1263" s="6"/>
      <c r="B1263" s="21"/>
    </row>
    <row r="1264" spans="1:2" x14ac:dyDescent="0.2">
      <c r="A1264" s="6"/>
      <c r="B1264" s="21"/>
    </row>
    <row r="1265" spans="1:2" x14ac:dyDescent="0.2">
      <c r="A1265" s="6"/>
      <c r="B1265" s="21"/>
    </row>
    <row r="1266" spans="1:2" x14ac:dyDescent="0.2">
      <c r="A1266" s="6"/>
      <c r="B1266" s="21"/>
    </row>
    <row r="1267" spans="1:2" x14ac:dyDescent="0.2">
      <c r="A1267" s="6"/>
      <c r="B1267" s="21"/>
    </row>
    <row r="1268" spans="1:2" x14ac:dyDescent="0.2">
      <c r="A1268" s="6"/>
      <c r="B1268" s="21"/>
    </row>
    <row r="1269" spans="1:2" x14ac:dyDescent="0.2">
      <c r="A1269" s="6"/>
      <c r="B1269" s="21"/>
    </row>
    <row r="1270" spans="1:2" x14ac:dyDescent="0.2">
      <c r="A1270" s="6"/>
      <c r="B1270" s="21"/>
    </row>
    <row r="1271" spans="1:2" x14ac:dyDescent="0.2">
      <c r="A1271" s="6"/>
      <c r="B1271" s="21"/>
    </row>
    <row r="1272" spans="1:2" x14ac:dyDescent="0.2">
      <c r="A1272" s="6"/>
      <c r="B1272" s="21"/>
    </row>
    <row r="1273" spans="1:2" x14ac:dyDescent="0.2">
      <c r="A1273" s="6"/>
      <c r="B1273" s="21"/>
    </row>
    <row r="1274" spans="1:2" x14ac:dyDescent="0.2">
      <c r="A1274" s="6"/>
      <c r="B1274" s="21"/>
    </row>
    <row r="1275" spans="1:2" x14ac:dyDescent="0.2">
      <c r="A1275" s="6"/>
      <c r="B1275" s="21"/>
    </row>
    <row r="1276" spans="1:2" x14ac:dyDescent="0.2">
      <c r="A1276" s="6"/>
      <c r="B1276" s="21"/>
    </row>
    <row r="1277" spans="1:2" x14ac:dyDescent="0.2">
      <c r="A1277" s="6"/>
      <c r="B1277" s="21"/>
    </row>
    <row r="1278" spans="1:2" x14ac:dyDescent="0.2">
      <c r="A1278" s="6"/>
      <c r="B1278" s="21"/>
    </row>
    <row r="1279" spans="1:2" x14ac:dyDescent="0.2">
      <c r="A1279" s="6"/>
      <c r="B1279" s="21"/>
    </row>
    <row r="1280" spans="1:2" x14ac:dyDescent="0.2">
      <c r="A1280" s="6"/>
      <c r="B1280" s="21"/>
    </row>
    <row r="1281" spans="1:2" x14ac:dyDescent="0.2">
      <c r="A1281" s="6"/>
      <c r="B1281" s="21"/>
    </row>
    <row r="1282" spans="1:2" x14ac:dyDescent="0.2">
      <c r="A1282" s="6"/>
      <c r="B1282" s="21"/>
    </row>
    <row r="1283" spans="1:2" x14ac:dyDescent="0.2">
      <c r="A1283" s="6"/>
      <c r="B1283" s="21"/>
    </row>
    <row r="1284" spans="1:2" x14ac:dyDescent="0.2">
      <c r="A1284" s="6"/>
      <c r="B1284" s="21"/>
    </row>
    <row r="1285" spans="1:2" x14ac:dyDescent="0.2">
      <c r="A1285" s="6"/>
      <c r="B1285" s="21"/>
    </row>
    <row r="1286" spans="1:2" x14ac:dyDescent="0.2">
      <c r="A1286" s="6"/>
      <c r="B1286" s="21"/>
    </row>
    <row r="1287" spans="1:2" x14ac:dyDescent="0.2">
      <c r="A1287" s="6"/>
      <c r="B1287" s="21"/>
    </row>
    <row r="1288" spans="1:2" x14ac:dyDescent="0.2">
      <c r="A1288" s="6"/>
      <c r="B1288" s="21"/>
    </row>
    <row r="1289" spans="1:2" x14ac:dyDescent="0.2">
      <c r="A1289" s="6"/>
      <c r="B1289" s="21"/>
    </row>
    <row r="1290" spans="1:2" x14ac:dyDescent="0.2">
      <c r="A1290" s="6"/>
      <c r="B1290" s="21"/>
    </row>
    <row r="1291" spans="1:2" x14ac:dyDescent="0.2">
      <c r="A1291" s="6"/>
      <c r="B1291" s="21"/>
    </row>
    <row r="1292" spans="1:2" x14ac:dyDescent="0.2">
      <c r="A1292" s="6"/>
      <c r="B1292" s="21"/>
    </row>
    <row r="1293" spans="1:2" x14ac:dyDescent="0.2">
      <c r="A1293" s="6"/>
      <c r="B1293" s="21"/>
    </row>
    <row r="1294" spans="1:2" x14ac:dyDescent="0.2">
      <c r="A1294" s="6"/>
      <c r="B1294" s="21"/>
    </row>
    <row r="1295" spans="1:2" x14ac:dyDescent="0.2">
      <c r="A1295" s="6"/>
      <c r="B1295" s="21"/>
    </row>
    <row r="1296" spans="1:2" x14ac:dyDescent="0.2">
      <c r="A1296" s="6"/>
      <c r="B1296" s="21"/>
    </row>
    <row r="1297" spans="1:2" x14ac:dyDescent="0.2">
      <c r="A1297" s="6"/>
      <c r="B1297" s="21"/>
    </row>
    <row r="1298" spans="1:2" x14ac:dyDescent="0.2">
      <c r="A1298" s="6"/>
      <c r="B1298" s="21"/>
    </row>
    <row r="1299" spans="1:2" x14ac:dyDescent="0.2">
      <c r="A1299" s="6"/>
      <c r="B1299" s="21"/>
    </row>
    <row r="1300" spans="1:2" x14ac:dyDescent="0.2">
      <c r="A1300" s="6"/>
      <c r="B1300" s="21"/>
    </row>
    <row r="1301" spans="1:2" x14ac:dyDescent="0.2">
      <c r="A1301" s="6"/>
      <c r="B1301" s="21"/>
    </row>
    <row r="1302" spans="1:2" x14ac:dyDescent="0.2">
      <c r="A1302" s="6"/>
      <c r="B1302" s="21"/>
    </row>
    <row r="1303" spans="1:2" x14ac:dyDescent="0.2">
      <c r="A1303" s="6"/>
      <c r="B1303" s="21"/>
    </row>
    <row r="1304" spans="1:2" x14ac:dyDescent="0.2">
      <c r="A1304" s="6"/>
      <c r="B1304" s="21"/>
    </row>
    <row r="1305" spans="1:2" x14ac:dyDescent="0.2">
      <c r="A1305" s="6"/>
      <c r="B1305" s="21"/>
    </row>
    <row r="1306" spans="1:2" x14ac:dyDescent="0.2">
      <c r="A1306" s="6"/>
      <c r="B1306" s="21"/>
    </row>
    <row r="1307" spans="1:2" x14ac:dyDescent="0.2">
      <c r="A1307" s="6"/>
      <c r="B1307" s="21"/>
    </row>
    <row r="1308" spans="1:2" x14ac:dyDescent="0.2">
      <c r="A1308" s="6"/>
      <c r="B1308" s="21"/>
    </row>
    <row r="1309" spans="1:2" x14ac:dyDescent="0.2">
      <c r="A1309" s="6"/>
      <c r="B1309" s="21"/>
    </row>
    <row r="1310" spans="1:2" x14ac:dyDescent="0.2">
      <c r="A1310" s="6"/>
      <c r="B1310" s="21"/>
    </row>
    <row r="1311" spans="1:2" x14ac:dyDescent="0.2">
      <c r="A1311" s="6"/>
      <c r="B1311" s="21"/>
    </row>
    <row r="1312" spans="1:2" x14ac:dyDescent="0.2">
      <c r="A1312" s="6"/>
      <c r="B1312" s="21"/>
    </row>
    <row r="1313" spans="1:2" x14ac:dyDescent="0.2">
      <c r="A1313" s="6"/>
      <c r="B1313" s="21"/>
    </row>
    <row r="1314" spans="1:2" x14ac:dyDescent="0.2">
      <c r="A1314" s="6"/>
      <c r="B1314" s="21"/>
    </row>
    <row r="1315" spans="1:2" x14ac:dyDescent="0.2">
      <c r="A1315" s="6"/>
      <c r="B1315" s="21"/>
    </row>
    <row r="1316" spans="1:2" x14ac:dyDescent="0.2">
      <c r="A1316" s="6"/>
      <c r="B1316" s="21"/>
    </row>
    <row r="1317" spans="1:2" x14ac:dyDescent="0.2">
      <c r="A1317" s="6"/>
      <c r="B1317" s="21"/>
    </row>
    <row r="1318" spans="1:2" x14ac:dyDescent="0.2">
      <c r="A1318" s="6"/>
      <c r="B1318" s="21"/>
    </row>
    <row r="1319" spans="1:2" x14ac:dyDescent="0.2">
      <c r="A1319" s="6"/>
      <c r="B1319" s="21"/>
    </row>
    <row r="1320" spans="1:2" x14ac:dyDescent="0.2">
      <c r="A1320" s="6"/>
      <c r="B1320" s="21"/>
    </row>
    <row r="1321" spans="1:2" x14ac:dyDescent="0.2">
      <c r="A1321" s="6"/>
      <c r="B1321" s="21"/>
    </row>
    <row r="1322" spans="1:2" x14ac:dyDescent="0.2">
      <c r="A1322" s="6"/>
      <c r="B1322" s="21"/>
    </row>
    <row r="1323" spans="1:2" x14ac:dyDescent="0.2">
      <c r="A1323" s="6"/>
      <c r="B1323" s="21"/>
    </row>
    <row r="1324" spans="1:2" x14ac:dyDescent="0.2">
      <c r="A1324" s="6"/>
      <c r="B1324" s="21"/>
    </row>
    <row r="1325" spans="1:2" x14ac:dyDescent="0.2">
      <c r="A1325" s="6"/>
      <c r="B1325" s="21"/>
    </row>
    <row r="1326" spans="1:2" x14ac:dyDescent="0.2">
      <c r="A1326" s="6"/>
      <c r="B1326" s="21"/>
    </row>
    <row r="1327" spans="1:2" x14ac:dyDescent="0.2">
      <c r="A1327" s="6"/>
      <c r="B1327" s="21"/>
    </row>
    <row r="1328" spans="1:2" x14ac:dyDescent="0.2">
      <c r="A1328" s="6"/>
      <c r="B1328" s="21"/>
    </row>
    <row r="1329" spans="1:2" x14ac:dyDescent="0.2">
      <c r="A1329" s="6"/>
      <c r="B1329" s="21"/>
    </row>
    <row r="1330" spans="1:2" x14ac:dyDescent="0.2">
      <c r="A1330" s="6"/>
      <c r="B1330" s="21"/>
    </row>
    <row r="1331" spans="1:2" x14ac:dyDescent="0.2">
      <c r="A1331" s="6"/>
      <c r="B1331" s="21"/>
    </row>
    <row r="1332" spans="1:2" x14ac:dyDescent="0.2">
      <c r="A1332" s="6"/>
      <c r="B1332" s="21"/>
    </row>
    <row r="1333" spans="1:2" x14ac:dyDescent="0.2">
      <c r="A1333" s="6"/>
      <c r="B1333" s="21"/>
    </row>
    <row r="1334" spans="1:2" x14ac:dyDescent="0.2">
      <c r="A1334" s="6"/>
      <c r="B1334" s="21"/>
    </row>
    <row r="1335" spans="1:2" x14ac:dyDescent="0.2">
      <c r="A1335" s="6"/>
      <c r="B1335" s="21"/>
    </row>
    <row r="1336" spans="1:2" x14ac:dyDescent="0.2">
      <c r="A1336" s="6"/>
      <c r="B1336" s="21"/>
    </row>
    <row r="1337" spans="1:2" x14ac:dyDescent="0.2">
      <c r="A1337" s="6"/>
      <c r="B1337" s="21"/>
    </row>
    <row r="1338" spans="1:2" x14ac:dyDescent="0.2">
      <c r="A1338" s="6"/>
      <c r="B1338" s="21"/>
    </row>
    <row r="1339" spans="1:2" x14ac:dyDescent="0.2">
      <c r="A1339" s="6"/>
      <c r="B1339" s="21"/>
    </row>
    <row r="1340" spans="1:2" x14ac:dyDescent="0.2">
      <c r="A1340" s="6"/>
      <c r="B1340" s="21"/>
    </row>
    <row r="1341" spans="1:2" x14ac:dyDescent="0.2">
      <c r="A1341" s="6"/>
      <c r="B1341" s="21"/>
    </row>
    <row r="1342" spans="1:2" x14ac:dyDescent="0.2">
      <c r="A1342" s="6"/>
      <c r="B1342" s="21"/>
    </row>
    <row r="1343" spans="1:2" x14ac:dyDescent="0.2">
      <c r="A1343" s="6"/>
      <c r="B1343" s="21"/>
    </row>
    <row r="1344" spans="1:2" x14ac:dyDescent="0.2">
      <c r="A1344" s="6"/>
      <c r="B1344" s="21"/>
    </row>
    <row r="1345" spans="1:2" x14ac:dyDescent="0.2">
      <c r="A1345" s="6"/>
      <c r="B1345" s="21"/>
    </row>
    <row r="1346" spans="1:2" x14ac:dyDescent="0.2">
      <c r="A1346" s="6"/>
      <c r="B1346" s="21"/>
    </row>
    <row r="1347" spans="1:2" x14ac:dyDescent="0.2">
      <c r="A1347" s="6"/>
      <c r="B1347" s="21"/>
    </row>
    <row r="1348" spans="1:2" x14ac:dyDescent="0.2">
      <c r="A1348" s="6"/>
      <c r="B1348" s="21"/>
    </row>
    <row r="1349" spans="1:2" x14ac:dyDescent="0.2">
      <c r="A1349" s="6"/>
      <c r="B1349" s="21"/>
    </row>
    <row r="1350" spans="1:2" x14ac:dyDescent="0.2">
      <c r="A1350" s="6"/>
      <c r="B1350" s="21"/>
    </row>
    <row r="1351" spans="1:2" x14ac:dyDescent="0.2">
      <c r="A1351" s="6"/>
      <c r="B1351" s="21"/>
    </row>
    <row r="1352" spans="1:2" x14ac:dyDescent="0.2">
      <c r="A1352" s="6"/>
      <c r="B1352" s="21"/>
    </row>
    <row r="1353" spans="1:2" x14ac:dyDescent="0.2">
      <c r="A1353" s="6"/>
      <c r="B1353" s="21"/>
    </row>
    <row r="1354" spans="1:2" x14ac:dyDescent="0.2">
      <c r="A1354" s="6"/>
      <c r="B1354" s="21"/>
    </row>
    <row r="1355" spans="1:2" x14ac:dyDescent="0.2">
      <c r="A1355" s="6"/>
      <c r="B1355" s="21"/>
    </row>
    <row r="1356" spans="1:2" x14ac:dyDescent="0.2">
      <c r="A1356" s="6"/>
      <c r="B1356" s="21"/>
    </row>
    <row r="1357" spans="1:2" x14ac:dyDescent="0.2">
      <c r="A1357" s="6"/>
      <c r="B1357" s="21"/>
    </row>
    <row r="1358" spans="1:2" x14ac:dyDescent="0.2">
      <c r="A1358" s="6"/>
      <c r="B1358" s="21"/>
    </row>
    <row r="1359" spans="1:2" x14ac:dyDescent="0.2">
      <c r="A1359" s="6"/>
      <c r="B1359" s="21"/>
    </row>
    <row r="1360" spans="1:2" x14ac:dyDescent="0.2">
      <c r="A1360" s="6"/>
      <c r="B1360" s="21"/>
    </row>
    <row r="1361" spans="1:2" x14ac:dyDescent="0.2">
      <c r="A1361" s="6"/>
      <c r="B1361" s="21"/>
    </row>
    <row r="1362" spans="1:2" x14ac:dyDescent="0.2">
      <c r="A1362" s="6"/>
      <c r="B1362" s="21"/>
    </row>
    <row r="1363" spans="1:2" x14ac:dyDescent="0.2">
      <c r="A1363" s="6"/>
      <c r="B1363" s="21"/>
    </row>
    <row r="1364" spans="1:2" x14ac:dyDescent="0.2">
      <c r="A1364" s="6"/>
      <c r="B1364" s="21"/>
    </row>
    <row r="1365" spans="1:2" x14ac:dyDescent="0.2">
      <c r="A1365" s="6"/>
      <c r="B1365" s="21"/>
    </row>
    <row r="1366" spans="1:2" x14ac:dyDescent="0.2">
      <c r="A1366" s="6"/>
      <c r="B1366" s="21"/>
    </row>
    <row r="1367" spans="1:2" x14ac:dyDescent="0.2">
      <c r="A1367" s="6"/>
      <c r="B1367" s="21"/>
    </row>
    <row r="1368" spans="1:2" x14ac:dyDescent="0.2">
      <c r="A1368" s="6"/>
      <c r="B1368" s="21"/>
    </row>
    <row r="1369" spans="1:2" x14ac:dyDescent="0.2">
      <c r="A1369" s="6"/>
      <c r="B1369" s="21"/>
    </row>
    <row r="1370" spans="1:2" x14ac:dyDescent="0.2">
      <c r="A1370" s="6"/>
      <c r="B1370" s="21"/>
    </row>
    <row r="1371" spans="1:2" x14ac:dyDescent="0.2">
      <c r="A1371" s="6"/>
      <c r="B1371" s="21"/>
    </row>
    <row r="1372" spans="1:2" x14ac:dyDescent="0.2">
      <c r="A1372" s="6"/>
      <c r="B1372" s="21"/>
    </row>
    <row r="1373" spans="1:2" x14ac:dyDescent="0.2">
      <c r="A1373" s="6"/>
      <c r="B1373" s="21"/>
    </row>
    <row r="1374" spans="1:2" x14ac:dyDescent="0.2">
      <c r="A1374" s="6"/>
      <c r="B1374" s="21"/>
    </row>
    <row r="1375" spans="1:2" x14ac:dyDescent="0.2">
      <c r="A1375" s="6"/>
      <c r="B1375" s="21"/>
    </row>
    <row r="1376" spans="1:2" x14ac:dyDescent="0.2">
      <c r="A1376" s="6"/>
      <c r="B1376" s="21"/>
    </row>
    <row r="1377" spans="1:2" x14ac:dyDescent="0.2">
      <c r="A1377" s="6"/>
      <c r="B1377" s="21"/>
    </row>
    <row r="1378" spans="1:2" x14ac:dyDescent="0.2">
      <c r="A1378" s="6"/>
      <c r="B1378" s="21"/>
    </row>
    <row r="1379" spans="1:2" x14ac:dyDescent="0.2">
      <c r="A1379" s="6"/>
      <c r="B1379" s="21"/>
    </row>
    <row r="1380" spans="1:2" x14ac:dyDescent="0.2">
      <c r="A1380" s="6"/>
      <c r="B1380" s="21"/>
    </row>
    <row r="1381" spans="1:2" x14ac:dyDescent="0.2">
      <c r="A1381" s="6"/>
      <c r="B1381" s="21"/>
    </row>
    <row r="1382" spans="1:2" x14ac:dyDescent="0.2">
      <c r="A1382" s="6"/>
      <c r="B1382" s="21"/>
    </row>
    <row r="1383" spans="1:2" x14ac:dyDescent="0.2">
      <c r="A1383" s="6"/>
      <c r="B1383" s="21"/>
    </row>
    <row r="1384" spans="1:2" x14ac:dyDescent="0.2">
      <c r="A1384" s="6"/>
      <c r="B1384" s="21"/>
    </row>
    <row r="1385" spans="1:2" x14ac:dyDescent="0.2">
      <c r="A1385" s="6"/>
      <c r="B1385" s="21"/>
    </row>
    <row r="1386" spans="1:2" x14ac:dyDescent="0.2">
      <c r="A1386" s="6"/>
      <c r="B1386" s="21"/>
    </row>
    <row r="1387" spans="1:2" x14ac:dyDescent="0.2">
      <c r="A1387" s="6"/>
      <c r="B1387" s="21"/>
    </row>
    <row r="1388" spans="1:2" x14ac:dyDescent="0.2">
      <c r="A1388" s="6"/>
      <c r="B1388" s="21"/>
    </row>
    <row r="1389" spans="1:2" x14ac:dyDescent="0.2">
      <c r="A1389" s="6"/>
      <c r="B1389" s="21"/>
    </row>
    <row r="1390" spans="1:2" x14ac:dyDescent="0.2">
      <c r="A1390" s="6"/>
      <c r="B1390" s="21"/>
    </row>
    <row r="1391" spans="1:2" x14ac:dyDescent="0.2">
      <c r="A1391" s="6"/>
      <c r="B1391" s="21"/>
    </row>
    <row r="1392" spans="1:2" x14ac:dyDescent="0.2">
      <c r="A1392" s="6"/>
      <c r="B1392" s="21"/>
    </row>
    <row r="1393" spans="1:2" x14ac:dyDescent="0.2">
      <c r="A1393" s="6"/>
      <c r="B1393" s="21"/>
    </row>
    <row r="1394" spans="1:2" x14ac:dyDescent="0.2">
      <c r="A1394" s="6"/>
      <c r="B1394" s="21"/>
    </row>
    <row r="1395" spans="1:2" x14ac:dyDescent="0.2">
      <c r="A1395" s="6"/>
      <c r="B1395" s="21"/>
    </row>
    <row r="1396" spans="1:2" x14ac:dyDescent="0.2">
      <c r="A1396" s="6"/>
      <c r="B1396" s="21"/>
    </row>
    <row r="1397" spans="1:2" x14ac:dyDescent="0.2">
      <c r="A1397" s="6"/>
      <c r="B1397" s="21"/>
    </row>
    <row r="1398" spans="1:2" x14ac:dyDescent="0.2">
      <c r="A1398" s="6"/>
      <c r="B1398" s="21"/>
    </row>
    <row r="1399" spans="1:2" x14ac:dyDescent="0.2">
      <c r="A1399" s="6"/>
      <c r="B1399" s="21"/>
    </row>
    <row r="1400" spans="1:2" x14ac:dyDescent="0.2">
      <c r="A1400" s="6"/>
      <c r="B1400" s="21"/>
    </row>
    <row r="1401" spans="1:2" x14ac:dyDescent="0.2">
      <c r="A1401" s="6"/>
      <c r="B1401" s="21"/>
    </row>
    <row r="1402" spans="1:2" x14ac:dyDescent="0.2">
      <c r="A1402" s="6"/>
      <c r="B1402" s="21"/>
    </row>
    <row r="1403" spans="1:2" x14ac:dyDescent="0.2">
      <c r="A1403" s="6"/>
      <c r="B1403" s="21"/>
    </row>
    <row r="1404" spans="1:2" x14ac:dyDescent="0.2">
      <c r="A1404" s="6"/>
      <c r="B1404" s="21"/>
    </row>
    <row r="1405" spans="1:2" x14ac:dyDescent="0.2">
      <c r="A1405" s="6"/>
      <c r="B1405" s="21"/>
    </row>
    <row r="1406" spans="1:2" x14ac:dyDescent="0.2">
      <c r="A1406" s="6"/>
      <c r="B1406" s="21"/>
    </row>
    <row r="1407" spans="1:2" x14ac:dyDescent="0.2">
      <c r="A1407" s="6"/>
      <c r="B1407" s="21"/>
    </row>
    <row r="1408" spans="1:2" x14ac:dyDescent="0.2">
      <c r="A1408" s="6"/>
      <c r="B1408" s="21"/>
    </row>
    <row r="1409" spans="1:2" x14ac:dyDescent="0.2">
      <c r="A1409" s="6"/>
      <c r="B1409" s="21"/>
    </row>
    <row r="1410" spans="1:2" x14ac:dyDescent="0.2">
      <c r="A1410" s="6"/>
      <c r="B1410" s="21"/>
    </row>
    <row r="1411" spans="1:2" x14ac:dyDescent="0.2">
      <c r="A1411" s="6"/>
      <c r="B1411" s="21"/>
    </row>
    <row r="1412" spans="1:2" x14ac:dyDescent="0.2">
      <c r="A1412" s="6"/>
      <c r="B1412" s="21"/>
    </row>
    <row r="1413" spans="1:2" x14ac:dyDescent="0.2">
      <c r="A1413" s="6"/>
      <c r="B1413" s="21"/>
    </row>
    <row r="1414" spans="1:2" x14ac:dyDescent="0.2">
      <c r="A1414" s="6"/>
      <c r="B1414" s="21"/>
    </row>
    <row r="1415" spans="1:2" x14ac:dyDescent="0.2">
      <c r="A1415" s="6"/>
      <c r="B1415" s="21"/>
    </row>
    <row r="1416" spans="1:2" x14ac:dyDescent="0.2">
      <c r="A1416" s="6"/>
      <c r="B1416" s="21"/>
    </row>
    <row r="1417" spans="1:2" x14ac:dyDescent="0.2">
      <c r="A1417" s="6"/>
      <c r="B1417" s="21"/>
    </row>
    <row r="1418" spans="1:2" x14ac:dyDescent="0.2">
      <c r="A1418" s="6"/>
      <c r="B1418" s="21"/>
    </row>
    <row r="1419" spans="1:2" x14ac:dyDescent="0.2">
      <c r="A1419" s="6"/>
      <c r="B1419" s="21"/>
    </row>
    <row r="1420" spans="1:2" x14ac:dyDescent="0.2">
      <c r="A1420" s="6"/>
      <c r="B1420" s="21"/>
    </row>
    <row r="1421" spans="1:2" x14ac:dyDescent="0.2">
      <c r="A1421" s="6"/>
      <c r="B1421" s="21"/>
    </row>
    <row r="1422" spans="1:2" x14ac:dyDescent="0.2">
      <c r="A1422" s="6"/>
      <c r="B1422" s="21"/>
    </row>
    <row r="1423" spans="1:2" x14ac:dyDescent="0.2">
      <c r="A1423" s="6"/>
      <c r="B1423" s="21"/>
    </row>
    <row r="1424" spans="1:2" x14ac:dyDescent="0.2">
      <c r="A1424" s="6"/>
      <c r="B1424" s="21"/>
    </row>
    <row r="1425" spans="1:2" x14ac:dyDescent="0.2">
      <c r="A1425" s="6"/>
      <c r="B1425" s="21"/>
    </row>
    <row r="1426" spans="1:2" x14ac:dyDescent="0.2">
      <c r="A1426" s="6"/>
      <c r="B1426" s="21"/>
    </row>
    <row r="1427" spans="1:2" x14ac:dyDescent="0.2">
      <c r="A1427" s="6"/>
      <c r="B1427" s="21"/>
    </row>
    <row r="1428" spans="1:2" x14ac:dyDescent="0.2">
      <c r="A1428" s="6"/>
      <c r="B1428" s="21"/>
    </row>
    <row r="1429" spans="1:2" x14ac:dyDescent="0.2">
      <c r="A1429" s="6"/>
      <c r="B1429" s="21"/>
    </row>
    <row r="1430" spans="1:2" x14ac:dyDescent="0.2">
      <c r="A1430" s="6"/>
      <c r="B1430" s="21"/>
    </row>
    <row r="1431" spans="1:2" x14ac:dyDescent="0.2">
      <c r="A1431" s="6"/>
      <c r="B1431" s="21"/>
    </row>
    <row r="1432" spans="1:2" x14ac:dyDescent="0.2">
      <c r="A1432" s="6"/>
      <c r="B1432" s="21"/>
    </row>
    <row r="1433" spans="1:2" x14ac:dyDescent="0.2">
      <c r="A1433" s="6"/>
      <c r="B1433" s="21"/>
    </row>
    <row r="1434" spans="1:2" x14ac:dyDescent="0.2">
      <c r="A1434" s="6"/>
      <c r="B1434" s="21"/>
    </row>
    <row r="1435" spans="1:2" x14ac:dyDescent="0.2">
      <c r="A1435" s="6"/>
      <c r="B1435" s="21"/>
    </row>
    <row r="1436" spans="1:2" x14ac:dyDescent="0.2">
      <c r="A1436" s="6"/>
      <c r="B1436" s="21"/>
    </row>
    <row r="1437" spans="1:2" x14ac:dyDescent="0.2">
      <c r="A1437" s="6"/>
      <c r="B1437" s="21"/>
    </row>
    <row r="1438" spans="1:2" x14ac:dyDescent="0.2">
      <c r="A1438" s="6"/>
      <c r="B1438" s="21"/>
    </row>
    <row r="1439" spans="1:2" x14ac:dyDescent="0.2">
      <c r="A1439" s="6"/>
      <c r="B1439" s="21"/>
    </row>
    <row r="1440" spans="1:2" x14ac:dyDescent="0.2">
      <c r="A1440" s="6"/>
      <c r="B1440" s="21"/>
    </row>
    <row r="1441" spans="1:2" x14ac:dyDescent="0.2">
      <c r="A1441" s="6"/>
      <c r="B1441" s="21"/>
    </row>
    <row r="1442" spans="1:2" x14ac:dyDescent="0.2">
      <c r="A1442" s="6"/>
      <c r="B1442" s="21"/>
    </row>
    <row r="1443" spans="1:2" x14ac:dyDescent="0.2">
      <c r="A1443" s="6"/>
      <c r="B1443" s="21"/>
    </row>
    <row r="1444" spans="1:2" x14ac:dyDescent="0.2">
      <c r="A1444" s="6"/>
      <c r="B1444" s="21"/>
    </row>
    <row r="1445" spans="1:2" x14ac:dyDescent="0.2">
      <c r="A1445" s="6"/>
      <c r="B1445" s="21"/>
    </row>
    <row r="1446" spans="1:2" x14ac:dyDescent="0.2">
      <c r="A1446" s="6"/>
      <c r="B1446" s="21"/>
    </row>
    <row r="1447" spans="1:2" x14ac:dyDescent="0.2">
      <c r="A1447" s="6"/>
      <c r="B1447" s="21"/>
    </row>
    <row r="1448" spans="1:2" x14ac:dyDescent="0.2">
      <c r="A1448" s="6"/>
      <c r="B1448" s="21"/>
    </row>
    <row r="1449" spans="1:2" x14ac:dyDescent="0.2">
      <c r="A1449" s="6"/>
      <c r="B1449" s="21"/>
    </row>
    <row r="1450" spans="1:2" x14ac:dyDescent="0.2">
      <c r="A1450" s="6"/>
      <c r="B1450" s="21"/>
    </row>
    <row r="1451" spans="1:2" x14ac:dyDescent="0.2">
      <c r="A1451" s="6"/>
      <c r="B1451" s="21"/>
    </row>
    <row r="1452" spans="1:2" x14ac:dyDescent="0.2">
      <c r="A1452" s="6"/>
      <c r="B1452" s="21"/>
    </row>
    <row r="1453" spans="1:2" x14ac:dyDescent="0.2">
      <c r="A1453" s="6"/>
      <c r="B1453" s="21"/>
    </row>
    <row r="1454" spans="1:2" x14ac:dyDescent="0.2">
      <c r="A1454" s="6"/>
      <c r="B1454" s="21"/>
    </row>
    <row r="1455" spans="1:2" x14ac:dyDescent="0.2">
      <c r="A1455" s="6"/>
      <c r="B1455" s="21"/>
    </row>
    <row r="1456" spans="1:2" x14ac:dyDescent="0.2">
      <c r="A1456" s="6"/>
      <c r="B1456" s="21"/>
    </row>
    <row r="1457" spans="1:2" x14ac:dyDescent="0.2">
      <c r="A1457" s="6"/>
      <c r="B1457" s="21"/>
    </row>
    <row r="1458" spans="1:2" x14ac:dyDescent="0.2">
      <c r="A1458" s="6"/>
      <c r="B1458" s="21"/>
    </row>
    <row r="1459" spans="1:2" x14ac:dyDescent="0.2">
      <c r="A1459" s="6"/>
      <c r="B1459" s="21"/>
    </row>
    <row r="1460" spans="1:2" x14ac:dyDescent="0.2">
      <c r="A1460" s="6"/>
      <c r="B1460" s="21"/>
    </row>
    <row r="1461" spans="1:2" x14ac:dyDescent="0.2">
      <c r="A1461" s="6"/>
      <c r="B1461" s="21"/>
    </row>
    <row r="1462" spans="1:2" x14ac:dyDescent="0.2">
      <c r="A1462" s="6"/>
      <c r="B1462" s="21"/>
    </row>
    <row r="1463" spans="1:2" x14ac:dyDescent="0.2">
      <c r="A1463" s="6"/>
      <c r="B1463" s="21"/>
    </row>
    <row r="1464" spans="1:2" x14ac:dyDescent="0.2">
      <c r="A1464" s="6"/>
      <c r="B1464" s="21"/>
    </row>
    <row r="1465" spans="1:2" x14ac:dyDescent="0.2">
      <c r="A1465" s="6"/>
      <c r="B1465" s="21"/>
    </row>
    <row r="1466" spans="1:2" x14ac:dyDescent="0.2">
      <c r="A1466" s="6"/>
      <c r="B1466" s="21"/>
    </row>
    <row r="1467" spans="1:2" x14ac:dyDescent="0.2">
      <c r="A1467" s="6"/>
      <c r="B1467" s="21"/>
    </row>
    <row r="1468" spans="1:2" x14ac:dyDescent="0.2">
      <c r="A1468" s="6"/>
      <c r="B1468" s="21"/>
    </row>
    <row r="1469" spans="1:2" x14ac:dyDescent="0.2">
      <c r="A1469" s="6"/>
      <c r="B1469" s="21"/>
    </row>
    <row r="1470" spans="1:2" x14ac:dyDescent="0.2">
      <c r="A1470" s="6"/>
      <c r="B1470" s="21"/>
    </row>
    <row r="1471" spans="1:2" x14ac:dyDescent="0.2">
      <c r="A1471" s="6"/>
      <c r="B1471" s="21"/>
    </row>
    <row r="1472" spans="1:2" x14ac:dyDescent="0.2">
      <c r="A1472" s="6"/>
      <c r="B1472" s="21"/>
    </row>
    <row r="1473" spans="1:2" x14ac:dyDescent="0.2">
      <c r="A1473" s="6"/>
      <c r="B1473" s="21"/>
    </row>
    <row r="1474" spans="1:2" x14ac:dyDescent="0.2">
      <c r="A1474" s="6"/>
      <c r="B1474" s="21"/>
    </row>
    <row r="1475" spans="1:2" x14ac:dyDescent="0.2">
      <c r="A1475" s="6"/>
      <c r="B1475" s="21"/>
    </row>
    <row r="1476" spans="1:2" x14ac:dyDescent="0.2">
      <c r="A1476" s="6"/>
      <c r="B1476" s="21"/>
    </row>
    <row r="1477" spans="1:2" x14ac:dyDescent="0.2">
      <c r="A1477" s="6"/>
      <c r="B1477" s="21"/>
    </row>
    <row r="1478" spans="1:2" x14ac:dyDescent="0.2">
      <c r="A1478" s="6"/>
      <c r="B1478" s="21"/>
    </row>
    <row r="1479" spans="1:2" x14ac:dyDescent="0.2">
      <c r="A1479" s="6"/>
      <c r="B1479" s="21"/>
    </row>
    <row r="1480" spans="1:2" x14ac:dyDescent="0.2">
      <c r="A1480" s="6"/>
      <c r="B1480" s="21"/>
    </row>
    <row r="1481" spans="1:2" x14ac:dyDescent="0.2">
      <c r="A1481" s="6"/>
      <c r="B1481" s="21"/>
    </row>
    <row r="1482" spans="1:2" x14ac:dyDescent="0.2">
      <c r="A1482" s="6"/>
      <c r="B1482" s="21"/>
    </row>
    <row r="1483" spans="1:2" x14ac:dyDescent="0.2">
      <c r="A1483" s="6"/>
      <c r="B1483" s="21"/>
    </row>
    <row r="1484" spans="1:2" x14ac:dyDescent="0.2">
      <c r="A1484" s="6"/>
      <c r="B1484" s="21"/>
    </row>
    <row r="1485" spans="1:2" x14ac:dyDescent="0.2">
      <c r="A1485" s="6"/>
      <c r="B1485" s="21"/>
    </row>
    <row r="1486" spans="1:2" x14ac:dyDescent="0.2">
      <c r="A1486" s="6"/>
      <c r="B1486" s="21"/>
    </row>
    <row r="1487" spans="1:2" x14ac:dyDescent="0.2">
      <c r="A1487" s="6"/>
      <c r="B1487" s="21"/>
    </row>
    <row r="1488" spans="1:2" x14ac:dyDescent="0.2">
      <c r="A1488" s="6"/>
      <c r="B1488" s="21"/>
    </row>
    <row r="1489" spans="1:2" x14ac:dyDescent="0.2">
      <c r="A1489" s="6"/>
      <c r="B1489" s="21"/>
    </row>
    <row r="1490" spans="1:2" x14ac:dyDescent="0.2">
      <c r="A1490" s="6"/>
      <c r="B1490" s="21"/>
    </row>
    <row r="1491" spans="1:2" x14ac:dyDescent="0.2">
      <c r="A1491" s="6"/>
      <c r="B1491" s="21"/>
    </row>
    <row r="1492" spans="1:2" x14ac:dyDescent="0.2">
      <c r="A1492" s="6"/>
      <c r="B1492" s="21"/>
    </row>
    <row r="1493" spans="1:2" x14ac:dyDescent="0.2">
      <c r="A1493" s="6"/>
      <c r="B1493" s="21"/>
    </row>
    <row r="1494" spans="1:2" x14ac:dyDescent="0.2">
      <c r="A1494" s="6"/>
      <c r="B1494" s="21"/>
    </row>
    <row r="1495" spans="1:2" x14ac:dyDescent="0.2">
      <c r="A1495" s="6"/>
      <c r="B1495" s="21"/>
    </row>
    <row r="1496" spans="1:2" x14ac:dyDescent="0.2">
      <c r="A1496" s="6"/>
      <c r="B1496" s="21"/>
    </row>
    <row r="1497" spans="1:2" x14ac:dyDescent="0.2">
      <c r="A1497" s="6"/>
      <c r="B1497" s="21"/>
    </row>
    <row r="1498" spans="1:2" x14ac:dyDescent="0.2">
      <c r="A1498" s="6"/>
      <c r="B1498" s="21"/>
    </row>
    <row r="1499" spans="1:2" x14ac:dyDescent="0.2">
      <c r="A1499" s="6"/>
      <c r="B1499" s="21"/>
    </row>
    <row r="1500" spans="1:2" x14ac:dyDescent="0.2">
      <c r="A1500" s="6"/>
      <c r="B1500" s="21"/>
    </row>
    <row r="1501" spans="1:2" x14ac:dyDescent="0.2">
      <c r="A1501" s="6"/>
      <c r="B1501" s="21"/>
    </row>
    <row r="1502" spans="1:2" x14ac:dyDescent="0.2">
      <c r="A1502" s="6"/>
      <c r="B1502" s="21"/>
    </row>
    <row r="1503" spans="1:2" x14ac:dyDescent="0.2">
      <c r="A1503" s="6"/>
      <c r="B1503" s="21"/>
    </row>
    <row r="1504" spans="1:2" x14ac:dyDescent="0.2">
      <c r="A1504" s="6"/>
      <c r="B1504" s="21"/>
    </row>
    <row r="1505" spans="1:2" x14ac:dyDescent="0.2">
      <c r="A1505" s="6"/>
      <c r="B1505" s="21"/>
    </row>
    <row r="1506" spans="1:2" x14ac:dyDescent="0.2">
      <c r="A1506" s="6"/>
      <c r="B1506" s="21"/>
    </row>
    <row r="1507" spans="1:2" x14ac:dyDescent="0.2">
      <c r="A1507" s="6"/>
      <c r="B1507" s="21"/>
    </row>
    <row r="1508" spans="1:2" x14ac:dyDescent="0.2">
      <c r="A1508" s="6"/>
      <c r="B1508" s="21"/>
    </row>
    <row r="1509" spans="1:2" x14ac:dyDescent="0.2">
      <c r="A1509" s="6"/>
      <c r="B1509" s="21"/>
    </row>
    <row r="1510" spans="1:2" x14ac:dyDescent="0.2">
      <c r="A1510" s="6"/>
      <c r="B1510" s="21"/>
    </row>
    <row r="1511" spans="1:2" x14ac:dyDescent="0.2">
      <c r="A1511" s="6"/>
      <c r="B1511" s="21"/>
    </row>
    <row r="1512" spans="1:2" x14ac:dyDescent="0.2">
      <c r="A1512" s="6"/>
      <c r="B1512" s="21"/>
    </row>
    <row r="1513" spans="1:2" x14ac:dyDescent="0.2">
      <c r="A1513" s="6"/>
      <c r="B1513" s="21"/>
    </row>
    <row r="1514" spans="1:2" x14ac:dyDescent="0.2">
      <c r="A1514" s="6"/>
      <c r="B1514" s="21"/>
    </row>
    <row r="1515" spans="1:2" x14ac:dyDescent="0.2">
      <c r="A1515" s="6"/>
      <c r="B1515" s="21"/>
    </row>
    <row r="1516" spans="1:2" x14ac:dyDescent="0.2">
      <c r="A1516" s="6"/>
      <c r="B1516" s="21"/>
    </row>
    <row r="1517" spans="1:2" x14ac:dyDescent="0.2">
      <c r="A1517" s="6"/>
      <c r="B1517" s="21"/>
    </row>
    <row r="1518" spans="1:2" x14ac:dyDescent="0.2">
      <c r="A1518" s="6"/>
      <c r="B1518" s="21"/>
    </row>
    <row r="1519" spans="1:2" x14ac:dyDescent="0.2">
      <c r="A1519" s="6"/>
      <c r="B1519" s="21"/>
    </row>
    <row r="1520" spans="1:2" x14ac:dyDescent="0.2">
      <c r="A1520" s="6"/>
      <c r="B1520" s="21"/>
    </row>
    <row r="1521" spans="1:2" x14ac:dyDescent="0.2">
      <c r="A1521" s="6"/>
      <c r="B1521" s="21"/>
    </row>
    <row r="1522" spans="1:2" x14ac:dyDescent="0.2">
      <c r="A1522" s="6"/>
      <c r="B1522" s="21"/>
    </row>
    <row r="1523" spans="1:2" x14ac:dyDescent="0.2">
      <c r="A1523" s="6"/>
      <c r="B1523" s="21"/>
    </row>
    <row r="1524" spans="1:2" x14ac:dyDescent="0.2">
      <c r="A1524" s="6"/>
      <c r="B1524" s="21"/>
    </row>
    <row r="1525" spans="1:2" x14ac:dyDescent="0.2">
      <c r="A1525" s="6"/>
      <c r="B1525" s="21"/>
    </row>
    <row r="1526" spans="1:2" x14ac:dyDescent="0.2">
      <c r="A1526" s="6"/>
      <c r="B1526" s="21"/>
    </row>
    <row r="1527" spans="1:2" x14ac:dyDescent="0.2">
      <c r="A1527" s="6"/>
      <c r="B1527" s="21"/>
    </row>
    <row r="1528" spans="1:2" x14ac:dyDescent="0.2">
      <c r="A1528" s="6"/>
      <c r="B1528" s="21"/>
    </row>
    <row r="1529" spans="1:2" x14ac:dyDescent="0.2">
      <c r="A1529" s="6"/>
      <c r="B1529" s="21"/>
    </row>
    <row r="1530" spans="1:2" x14ac:dyDescent="0.2">
      <c r="A1530" s="6"/>
      <c r="B1530" s="21"/>
    </row>
    <row r="1531" spans="1:2" x14ac:dyDescent="0.2">
      <c r="A1531" s="6"/>
      <c r="B1531" s="21"/>
    </row>
    <row r="1532" spans="1:2" x14ac:dyDescent="0.2">
      <c r="A1532" s="6"/>
      <c r="B1532" s="21"/>
    </row>
    <row r="1533" spans="1:2" x14ac:dyDescent="0.2">
      <c r="A1533" s="6"/>
      <c r="B1533" s="21"/>
    </row>
    <row r="1534" spans="1:2" x14ac:dyDescent="0.2">
      <c r="A1534" s="6"/>
      <c r="B1534" s="21"/>
    </row>
    <row r="1535" spans="1:2" x14ac:dyDescent="0.2">
      <c r="A1535" s="6"/>
      <c r="B1535" s="21"/>
    </row>
    <row r="1536" spans="1:2" x14ac:dyDescent="0.2">
      <c r="A1536" s="6"/>
      <c r="B1536" s="21"/>
    </row>
    <row r="1537" spans="1:2" x14ac:dyDescent="0.2">
      <c r="A1537" s="6"/>
      <c r="B1537" s="21"/>
    </row>
    <row r="1538" spans="1:2" x14ac:dyDescent="0.2">
      <c r="A1538" s="6"/>
      <c r="B1538" s="21"/>
    </row>
    <row r="1539" spans="1:2" x14ac:dyDescent="0.2">
      <c r="A1539" s="6"/>
      <c r="B1539" s="21"/>
    </row>
    <row r="1540" spans="1:2" x14ac:dyDescent="0.2">
      <c r="A1540" s="6"/>
      <c r="B1540" s="21"/>
    </row>
    <row r="1541" spans="1:2" x14ac:dyDescent="0.2">
      <c r="A1541" s="6"/>
      <c r="B1541" s="21"/>
    </row>
    <row r="1542" spans="1:2" x14ac:dyDescent="0.2">
      <c r="A1542" s="6"/>
      <c r="B1542" s="21"/>
    </row>
    <row r="1543" spans="1:2" x14ac:dyDescent="0.2">
      <c r="A1543" s="6"/>
      <c r="B1543" s="21"/>
    </row>
    <row r="1544" spans="1:2" x14ac:dyDescent="0.2">
      <c r="A1544" s="6"/>
      <c r="B1544" s="21"/>
    </row>
    <row r="1545" spans="1:2" x14ac:dyDescent="0.2">
      <c r="A1545" s="6"/>
      <c r="B1545" s="21"/>
    </row>
    <row r="1546" spans="1:2" x14ac:dyDescent="0.2">
      <c r="A1546" s="6"/>
      <c r="B1546" s="21"/>
    </row>
    <row r="1547" spans="1:2" x14ac:dyDescent="0.2">
      <c r="A1547" s="6"/>
      <c r="B1547" s="21"/>
    </row>
    <row r="1548" spans="1:2" x14ac:dyDescent="0.2">
      <c r="A1548" s="6"/>
      <c r="B1548" s="21"/>
    </row>
    <row r="1549" spans="1:2" x14ac:dyDescent="0.2">
      <c r="A1549" s="6"/>
      <c r="B1549" s="21"/>
    </row>
    <row r="1550" spans="1:2" x14ac:dyDescent="0.2">
      <c r="A1550" s="6"/>
      <c r="B1550" s="21"/>
    </row>
    <row r="1551" spans="1:2" x14ac:dyDescent="0.2">
      <c r="A1551" s="6"/>
      <c r="B1551" s="21"/>
    </row>
    <row r="1552" spans="1:2" x14ac:dyDescent="0.2">
      <c r="A1552" s="6"/>
      <c r="B1552" s="21"/>
    </row>
    <row r="1553" spans="1:2" x14ac:dyDescent="0.2">
      <c r="A1553" s="6"/>
      <c r="B1553" s="21"/>
    </row>
    <row r="1554" spans="1:2" x14ac:dyDescent="0.2">
      <c r="A1554" s="6"/>
      <c r="B1554" s="21"/>
    </row>
    <row r="1555" spans="1:2" x14ac:dyDescent="0.2">
      <c r="A1555" s="6"/>
      <c r="B1555" s="21"/>
    </row>
    <row r="1556" spans="1:2" x14ac:dyDescent="0.2">
      <c r="A1556" s="6"/>
      <c r="B1556" s="21"/>
    </row>
    <row r="1557" spans="1:2" x14ac:dyDescent="0.2">
      <c r="A1557" s="6"/>
      <c r="B1557" s="21"/>
    </row>
    <row r="1558" spans="1:2" x14ac:dyDescent="0.2">
      <c r="A1558" s="6"/>
      <c r="B1558" s="21"/>
    </row>
    <row r="1559" spans="1:2" x14ac:dyDescent="0.2">
      <c r="A1559" s="6"/>
      <c r="B1559" s="21"/>
    </row>
    <row r="1560" spans="1:2" x14ac:dyDescent="0.2">
      <c r="A1560" s="6"/>
      <c r="B1560" s="21"/>
    </row>
    <row r="1561" spans="1:2" x14ac:dyDescent="0.2">
      <c r="A1561" s="6"/>
      <c r="B1561" s="21"/>
    </row>
    <row r="1562" spans="1:2" x14ac:dyDescent="0.2">
      <c r="A1562" s="6"/>
      <c r="B1562" s="21"/>
    </row>
    <row r="1563" spans="1:2" x14ac:dyDescent="0.2">
      <c r="A1563" s="6"/>
      <c r="B1563" s="21"/>
    </row>
    <row r="1564" spans="1:2" x14ac:dyDescent="0.2">
      <c r="A1564" s="6"/>
      <c r="B1564" s="21"/>
    </row>
    <row r="1565" spans="1:2" x14ac:dyDescent="0.2">
      <c r="A1565" s="6"/>
      <c r="B1565" s="21"/>
    </row>
    <row r="1566" spans="1:2" x14ac:dyDescent="0.2">
      <c r="A1566" s="6"/>
      <c r="B1566" s="21"/>
    </row>
    <row r="1567" spans="1:2" x14ac:dyDescent="0.2">
      <c r="A1567" s="6"/>
      <c r="B1567" s="21"/>
    </row>
    <row r="1568" spans="1:2" x14ac:dyDescent="0.2">
      <c r="A1568" s="6"/>
      <c r="B1568" s="21"/>
    </row>
    <row r="1569" spans="1:2" x14ac:dyDescent="0.2">
      <c r="A1569" s="6"/>
      <c r="B1569" s="21"/>
    </row>
    <row r="1570" spans="1:2" x14ac:dyDescent="0.2">
      <c r="A1570" s="6"/>
      <c r="B1570" s="21"/>
    </row>
    <row r="1571" spans="1:2" x14ac:dyDescent="0.2">
      <c r="A1571" s="6"/>
      <c r="B1571" s="21"/>
    </row>
    <row r="1572" spans="1:2" x14ac:dyDescent="0.2">
      <c r="A1572" s="6"/>
      <c r="B1572" s="21"/>
    </row>
    <row r="1573" spans="1:2" x14ac:dyDescent="0.2">
      <c r="A1573" s="6"/>
      <c r="B1573" s="21"/>
    </row>
    <row r="1574" spans="1:2" x14ac:dyDescent="0.2">
      <c r="A1574" s="6"/>
      <c r="B1574" s="21"/>
    </row>
    <row r="1575" spans="1:2" x14ac:dyDescent="0.2">
      <c r="A1575" s="6"/>
      <c r="B1575" s="21"/>
    </row>
    <row r="1576" spans="1:2" x14ac:dyDescent="0.2">
      <c r="A1576" s="6"/>
      <c r="B1576" s="21"/>
    </row>
    <row r="1577" spans="1:2" x14ac:dyDescent="0.2">
      <c r="A1577" s="6"/>
      <c r="B1577" s="21"/>
    </row>
    <row r="1578" spans="1:2" x14ac:dyDescent="0.2">
      <c r="A1578" s="6"/>
      <c r="B1578" s="21"/>
    </row>
    <row r="1579" spans="1:2" x14ac:dyDescent="0.2">
      <c r="A1579" s="6"/>
      <c r="B1579" s="21"/>
    </row>
    <row r="1580" spans="1:2" x14ac:dyDescent="0.2">
      <c r="A1580" s="6"/>
      <c r="B1580" s="21"/>
    </row>
    <row r="1581" spans="1:2" x14ac:dyDescent="0.2">
      <c r="A1581" s="6"/>
      <c r="B1581" s="21"/>
    </row>
    <row r="1582" spans="1:2" x14ac:dyDescent="0.2">
      <c r="A1582" s="6"/>
      <c r="B1582" s="21"/>
    </row>
    <row r="1583" spans="1:2" x14ac:dyDescent="0.2">
      <c r="A1583" s="6"/>
      <c r="B1583" s="21"/>
    </row>
    <row r="1584" spans="1:2" x14ac:dyDescent="0.2">
      <c r="A1584" s="6"/>
      <c r="B1584" s="21"/>
    </row>
    <row r="1585" spans="1:2" x14ac:dyDescent="0.2">
      <c r="A1585" s="6"/>
      <c r="B1585" s="21"/>
    </row>
    <row r="1586" spans="1:2" x14ac:dyDescent="0.2">
      <c r="A1586" s="6"/>
      <c r="B1586" s="21"/>
    </row>
    <row r="1587" spans="1:2" x14ac:dyDescent="0.2">
      <c r="A1587" s="6"/>
      <c r="B1587" s="21"/>
    </row>
    <row r="1588" spans="1:2" x14ac:dyDescent="0.2">
      <c r="A1588" s="6"/>
      <c r="B1588" s="21"/>
    </row>
    <row r="1589" spans="1:2" x14ac:dyDescent="0.2">
      <c r="A1589" s="6"/>
      <c r="B1589" s="21"/>
    </row>
    <row r="1590" spans="1:2" x14ac:dyDescent="0.2">
      <c r="A1590" s="6"/>
      <c r="B1590" s="21"/>
    </row>
    <row r="1591" spans="1:2" x14ac:dyDescent="0.2">
      <c r="A1591" s="6"/>
      <c r="B1591" s="21"/>
    </row>
    <row r="1592" spans="1:2" x14ac:dyDescent="0.2">
      <c r="A1592" s="6"/>
      <c r="B1592" s="21"/>
    </row>
    <row r="1593" spans="1:2" x14ac:dyDescent="0.2">
      <c r="A1593" s="6"/>
      <c r="B1593" s="21"/>
    </row>
    <row r="1594" spans="1:2" x14ac:dyDescent="0.2">
      <c r="A1594" s="6"/>
      <c r="B1594" s="21"/>
    </row>
    <row r="1595" spans="1:2" x14ac:dyDescent="0.2">
      <c r="A1595" s="6"/>
      <c r="B1595" s="21"/>
    </row>
    <row r="1596" spans="1:2" x14ac:dyDescent="0.2">
      <c r="A1596" s="6"/>
      <c r="B1596" s="21"/>
    </row>
    <row r="1597" spans="1:2" x14ac:dyDescent="0.2">
      <c r="A1597" s="6"/>
      <c r="B1597" s="21"/>
    </row>
    <row r="1598" spans="1:2" x14ac:dyDescent="0.2">
      <c r="A1598" s="6"/>
      <c r="B1598" s="21"/>
    </row>
    <row r="1599" spans="1:2" x14ac:dyDescent="0.2">
      <c r="A1599" s="6"/>
      <c r="B1599" s="21"/>
    </row>
    <row r="1600" spans="1:2" x14ac:dyDescent="0.2">
      <c r="A1600" s="6"/>
      <c r="B1600" s="21"/>
    </row>
    <row r="1601" spans="1:2" x14ac:dyDescent="0.2">
      <c r="A1601" s="6"/>
      <c r="B1601" s="21"/>
    </row>
    <row r="1602" spans="1:2" x14ac:dyDescent="0.2">
      <c r="A1602" s="6"/>
      <c r="B1602" s="21"/>
    </row>
    <row r="1603" spans="1:2" x14ac:dyDescent="0.2">
      <c r="A1603" s="6"/>
      <c r="B1603" s="21"/>
    </row>
    <row r="1604" spans="1:2" x14ac:dyDescent="0.2">
      <c r="A1604" s="6"/>
      <c r="B1604" s="21"/>
    </row>
    <row r="1605" spans="1:2" x14ac:dyDescent="0.2">
      <c r="A1605" s="6"/>
      <c r="B1605" s="21"/>
    </row>
    <row r="1606" spans="1:2" x14ac:dyDescent="0.2">
      <c r="A1606" s="6"/>
      <c r="B1606" s="21"/>
    </row>
    <row r="1607" spans="1:2" x14ac:dyDescent="0.2">
      <c r="A1607" s="6"/>
      <c r="B1607" s="21"/>
    </row>
    <row r="1608" spans="1:2" x14ac:dyDescent="0.2">
      <c r="A1608" s="6"/>
      <c r="B1608" s="21"/>
    </row>
    <row r="1609" spans="1:2" x14ac:dyDescent="0.2">
      <c r="A1609" s="6"/>
      <c r="B1609" s="21"/>
    </row>
    <row r="1610" spans="1:2" x14ac:dyDescent="0.2">
      <c r="A1610" s="6"/>
      <c r="B1610" s="21"/>
    </row>
    <row r="1611" spans="1:2" x14ac:dyDescent="0.2">
      <c r="A1611" s="6"/>
      <c r="B1611" s="21"/>
    </row>
    <row r="1612" spans="1:2" x14ac:dyDescent="0.2">
      <c r="A1612" s="6"/>
      <c r="B1612" s="21"/>
    </row>
    <row r="1613" spans="1:2" x14ac:dyDescent="0.2">
      <c r="A1613" s="6"/>
      <c r="B1613" s="21"/>
    </row>
    <row r="1614" spans="1:2" x14ac:dyDescent="0.2">
      <c r="A1614" s="6"/>
      <c r="B1614" s="21"/>
    </row>
    <row r="1615" spans="1:2" x14ac:dyDescent="0.2">
      <c r="A1615" s="6"/>
      <c r="B1615" s="21"/>
    </row>
    <row r="1616" spans="1:2" x14ac:dyDescent="0.2">
      <c r="A1616" s="6"/>
      <c r="B1616" s="21"/>
    </row>
    <row r="1617" spans="1:2" x14ac:dyDescent="0.2">
      <c r="A1617" s="6"/>
      <c r="B1617" s="21"/>
    </row>
    <row r="1618" spans="1:2" x14ac:dyDescent="0.2">
      <c r="A1618" s="6"/>
      <c r="B1618" s="21"/>
    </row>
    <row r="1619" spans="1:2" x14ac:dyDescent="0.2">
      <c r="A1619" s="6"/>
      <c r="B1619" s="21"/>
    </row>
    <row r="1620" spans="1:2" x14ac:dyDescent="0.2">
      <c r="A1620" s="6"/>
      <c r="B1620" s="21"/>
    </row>
    <row r="1621" spans="1:2" x14ac:dyDescent="0.2">
      <c r="A1621" s="6"/>
      <c r="B1621" s="21"/>
    </row>
    <row r="1622" spans="1:2" x14ac:dyDescent="0.2">
      <c r="A1622" s="6"/>
      <c r="B1622" s="21"/>
    </row>
    <row r="1623" spans="1:2" x14ac:dyDescent="0.2">
      <c r="A1623" s="6"/>
      <c r="B1623" s="21"/>
    </row>
    <row r="1624" spans="1:2" x14ac:dyDescent="0.2">
      <c r="A1624" s="6"/>
      <c r="B1624" s="21"/>
    </row>
    <row r="1625" spans="1:2" x14ac:dyDescent="0.2">
      <c r="A1625" s="6"/>
      <c r="B1625" s="21"/>
    </row>
    <row r="1626" spans="1:2" x14ac:dyDescent="0.2">
      <c r="A1626" s="6"/>
      <c r="B1626" s="21"/>
    </row>
    <row r="1627" spans="1:2" x14ac:dyDescent="0.2">
      <c r="A1627" s="6"/>
      <c r="B1627" s="21"/>
    </row>
    <row r="1628" spans="1:2" x14ac:dyDescent="0.2">
      <c r="A1628" s="6"/>
      <c r="B1628" s="21"/>
    </row>
    <row r="1629" spans="1:2" x14ac:dyDescent="0.2">
      <c r="A1629" s="6"/>
      <c r="B1629" s="21"/>
    </row>
    <row r="1630" spans="1:2" x14ac:dyDescent="0.2">
      <c r="A1630" s="6"/>
      <c r="B1630" s="21"/>
    </row>
    <row r="1631" spans="1:2" x14ac:dyDescent="0.2">
      <c r="A1631" s="6"/>
      <c r="B1631" s="21"/>
    </row>
    <row r="1632" spans="1:2" x14ac:dyDescent="0.2">
      <c r="A1632" s="6"/>
      <c r="B1632" s="21"/>
    </row>
    <row r="1633" spans="1:2" x14ac:dyDescent="0.2">
      <c r="A1633" s="6"/>
      <c r="B1633" s="21"/>
    </row>
    <row r="1634" spans="1:2" x14ac:dyDescent="0.2">
      <c r="A1634" s="6"/>
      <c r="B1634" s="21"/>
    </row>
    <row r="1635" spans="1:2" x14ac:dyDescent="0.2">
      <c r="A1635" s="6"/>
      <c r="B1635" s="21"/>
    </row>
    <row r="1636" spans="1:2" x14ac:dyDescent="0.2">
      <c r="A1636" s="6"/>
      <c r="B1636" s="21"/>
    </row>
    <row r="1637" spans="1:2" x14ac:dyDescent="0.2">
      <c r="A1637" s="6"/>
      <c r="B1637" s="21"/>
    </row>
    <row r="1638" spans="1:2" x14ac:dyDescent="0.2">
      <c r="A1638" s="6"/>
      <c r="B1638" s="21"/>
    </row>
    <row r="1639" spans="1:2" x14ac:dyDescent="0.2">
      <c r="A1639" s="6"/>
      <c r="B1639" s="21"/>
    </row>
    <row r="1640" spans="1:2" x14ac:dyDescent="0.2">
      <c r="A1640" s="6"/>
      <c r="B1640" s="21"/>
    </row>
    <row r="1641" spans="1:2" x14ac:dyDescent="0.2">
      <c r="A1641" s="6"/>
      <c r="B1641" s="21"/>
    </row>
    <row r="1642" spans="1:2" x14ac:dyDescent="0.2">
      <c r="A1642" s="6"/>
      <c r="B1642" s="21"/>
    </row>
    <row r="1643" spans="1:2" x14ac:dyDescent="0.2">
      <c r="A1643" s="6"/>
      <c r="B1643" s="21"/>
    </row>
    <row r="1644" spans="1:2" x14ac:dyDescent="0.2">
      <c r="A1644" s="6"/>
      <c r="B1644" s="21"/>
    </row>
    <row r="1645" spans="1:2" x14ac:dyDescent="0.2">
      <c r="A1645" s="6"/>
      <c r="B1645" s="21"/>
    </row>
    <row r="1646" spans="1:2" x14ac:dyDescent="0.2">
      <c r="A1646" s="6"/>
      <c r="B1646" s="21"/>
    </row>
    <row r="1647" spans="1:2" x14ac:dyDescent="0.2">
      <c r="A1647" s="6"/>
      <c r="B1647" s="21"/>
    </row>
    <row r="1648" spans="1:2" x14ac:dyDescent="0.2">
      <c r="A1648" s="6"/>
      <c r="B1648" s="21"/>
    </row>
    <row r="1649" spans="1:2" x14ac:dyDescent="0.2">
      <c r="A1649" s="6"/>
      <c r="B1649" s="21"/>
    </row>
    <row r="1650" spans="1:2" x14ac:dyDescent="0.2">
      <c r="A1650" s="6"/>
      <c r="B1650" s="21"/>
    </row>
    <row r="1651" spans="1:2" x14ac:dyDescent="0.2">
      <c r="A1651" s="6"/>
      <c r="B1651" s="21"/>
    </row>
    <row r="1652" spans="1:2" x14ac:dyDescent="0.2">
      <c r="A1652" s="6"/>
      <c r="B1652" s="21"/>
    </row>
    <row r="1653" spans="1:2" x14ac:dyDescent="0.2">
      <c r="A1653" s="6"/>
      <c r="B1653" s="21"/>
    </row>
    <row r="1654" spans="1:2" x14ac:dyDescent="0.2">
      <c r="A1654" s="6"/>
      <c r="B1654" s="21"/>
    </row>
    <row r="1655" spans="1:2" x14ac:dyDescent="0.2">
      <c r="A1655" s="6"/>
      <c r="B1655" s="21"/>
    </row>
    <row r="1656" spans="1:2" x14ac:dyDescent="0.2">
      <c r="A1656" s="6"/>
      <c r="B1656" s="21"/>
    </row>
    <row r="1657" spans="1:2" x14ac:dyDescent="0.2">
      <c r="A1657" s="6"/>
      <c r="B1657" s="21"/>
    </row>
    <row r="1658" spans="1:2" x14ac:dyDescent="0.2">
      <c r="A1658" s="6"/>
      <c r="B1658" s="21"/>
    </row>
    <row r="1659" spans="1:2" x14ac:dyDescent="0.2">
      <c r="A1659" s="6"/>
      <c r="B1659" s="21"/>
    </row>
    <row r="1660" spans="1:2" x14ac:dyDescent="0.2">
      <c r="A1660" s="6"/>
      <c r="B1660" s="21"/>
    </row>
    <row r="1661" spans="1:2" x14ac:dyDescent="0.2">
      <c r="A1661" s="6"/>
      <c r="B1661" s="21"/>
    </row>
    <row r="1662" spans="1:2" x14ac:dyDescent="0.2">
      <c r="A1662" s="6"/>
      <c r="B1662" s="21"/>
    </row>
    <row r="1663" spans="1:2" x14ac:dyDescent="0.2">
      <c r="A1663" s="6"/>
      <c r="B1663" s="21"/>
    </row>
    <row r="1664" spans="1:2" x14ac:dyDescent="0.2">
      <c r="A1664" s="6"/>
      <c r="B1664" s="21"/>
    </row>
    <row r="1665" spans="1:2" x14ac:dyDescent="0.2">
      <c r="A1665" s="6"/>
      <c r="B1665" s="21"/>
    </row>
    <row r="1666" spans="1:2" x14ac:dyDescent="0.2">
      <c r="A1666" s="6"/>
      <c r="B1666" s="21"/>
    </row>
    <row r="1667" spans="1:2" x14ac:dyDescent="0.2">
      <c r="A1667" s="6"/>
      <c r="B1667" s="21"/>
    </row>
    <row r="1668" spans="1:2" x14ac:dyDescent="0.2">
      <c r="A1668" s="6"/>
      <c r="B1668" s="21"/>
    </row>
    <row r="1669" spans="1:2" x14ac:dyDescent="0.2">
      <c r="A1669" s="6"/>
      <c r="B1669" s="21"/>
    </row>
    <row r="1670" spans="1:2" x14ac:dyDescent="0.2">
      <c r="A1670" s="6"/>
      <c r="B1670" s="21"/>
    </row>
    <row r="1671" spans="1:2" x14ac:dyDescent="0.2">
      <c r="A1671" s="6"/>
      <c r="B1671" s="21"/>
    </row>
    <row r="1672" spans="1:2" x14ac:dyDescent="0.2">
      <c r="A1672" s="6"/>
      <c r="B1672" s="21"/>
    </row>
    <row r="1673" spans="1:2" x14ac:dyDescent="0.2">
      <c r="A1673" s="6"/>
      <c r="B1673" s="21"/>
    </row>
    <row r="1674" spans="1:2" x14ac:dyDescent="0.2">
      <c r="A1674" s="6"/>
      <c r="B1674" s="21"/>
    </row>
    <row r="1675" spans="1:2" x14ac:dyDescent="0.2">
      <c r="A1675" s="6"/>
      <c r="B1675" s="21"/>
    </row>
    <row r="1676" spans="1:2" x14ac:dyDescent="0.2">
      <c r="A1676" s="6"/>
      <c r="B1676" s="21"/>
    </row>
    <row r="1677" spans="1:2" x14ac:dyDescent="0.2">
      <c r="A1677" s="6"/>
      <c r="B1677" s="21"/>
    </row>
    <row r="1678" spans="1:2" x14ac:dyDescent="0.2">
      <c r="A1678" s="6"/>
      <c r="B1678" s="21"/>
    </row>
    <row r="1679" spans="1:2" x14ac:dyDescent="0.2">
      <c r="A1679" s="6"/>
      <c r="B1679" s="21"/>
    </row>
    <row r="1680" spans="1:2" x14ac:dyDescent="0.2">
      <c r="A1680" s="6"/>
      <c r="B1680" s="21"/>
    </row>
    <row r="1681" spans="1:2" x14ac:dyDescent="0.2">
      <c r="A1681" s="6"/>
      <c r="B1681" s="21"/>
    </row>
    <row r="1682" spans="1:2" x14ac:dyDescent="0.2">
      <c r="A1682" s="6"/>
      <c r="B1682" s="21"/>
    </row>
    <row r="1683" spans="1:2" x14ac:dyDescent="0.2">
      <c r="A1683" s="6"/>
      <c r="B1683" s="21"/>
    </row>
    <row r="1684" spans="1:2" x14ac:dyDescent="0.2">
      <c r="A1684" s="6"/>
      <c r="B1684" s="21"/>
    </row>
    <row r="1685" spans="1:2" x14ac:dyDescent="0.2">
      <c r="A1685" s="6"/>
      <c r="B1685" s="21"/>
    </row>
    <row r="1686" spans="1:2" x14ac:dyDescent="0.2">
      <c r="A1686" s="6"/>
      <c r="B1686" s="21"/>
    </row>
    <row r="1687" spans="1:2" x14ac:dyDescent="0.2">
      <c r="A1687" s="6"/>
      <c r="B1687" s="21"/>
    </row>
    <row r="1688" spans="1:2" x14ac:dyDescent="0.2">
      <c r="A1688" s="6"/>
      <c r="B1688" s="21"/>
    </row>
    <row r="1689" spans="1:2" x14ac:dyDescent="0.2">
      <c r="A1689" s="6"/>
      <c r="B1689" s="21"/>
    </row>
    <row r="1690" spans="1:2" x14ac:dyDescent="0.2">
      <c r="A1690" s="6"/>
      <c r="B1690" s="21"/>
    </row>
    <row r="1691" spans="1:2" x14ac:dyDescent="0.2">
      <c r="A1691" s="6"/>
      <c r="B1691" s="21"/>
    </row>
    <row r="1692" spans="1:2" x14ac:dyDescent="0.2">
      <c r="A1692" s="6"/>
      <c r="B1692" s="21"/>
    </row>
    <row r="1693" spans="1:2" x14ac:dyDescent="0.2">
      <c r="A1693" s="6"/>
      <c r="B1693" s="21"/>
    </row>
    <row r="1694" spans="1:2" x14ac:dyDescent="0.2">
      <c r="A1694" s="6"/>
      <c r="B1694" s="21"/>
    </row>
    <row r="1695" spans="1:2" x14ac:dyDescent="0.2">
      <c r="A1695" s="6"/>
      <c r="B1695" s="21"/>
    </row>
    <row r="1696" spans="1:2" x14ac:dyDescent="0.2">
      <c r="A1696" s="6"/>
      <c r="B1696" s="21"/>
    </row>
    <row r="1697" spans="1:2" x14ac:dyDescent="0.2">
      <c r="A1697" s="6"/>
      <c r="B1697" s="21"/>
    </row>
    <row r="1698" spans="1:2" x14ac:dyDescent="0.2">
      <c r="A1698" s="6"/>
      <c r="B1698" s="21"/>
    </row>
    <row r="1699" spans="1:2" x14ac:dyDescent="0.2">
      <c r="A1699" s="6"/>
      <c r="B1699" s="21"/>
    </row>
    <row r="1700" spans="1:2" x14ac:dyDescent="0.2">
      <c r="A1700" s="6"/>
      <c r="B1700" s="21"/>
    </row>
    <row r="1701" spans="1:2" x14ac:dyDescent="0.2">
      <c r="A1701" s="6"/>
      <c r="B1701" s="21"/>
    </row>
    <row r="1702" spans="1:2" x14ac:dyDescent="0.2">
      <c r="A1702" s="6"/>
      <c r="B1702" s="21"/>
    </row>
    <row r="1703" spans="1:2" x14ac:dyDescent="0.2">
      <c r="A1703" s="6"/>
      <c r="B1703" s="21"/>
    </row>
    <row r="1704" spans="1:2" x14ac:dyDescent="0.2">
      <c r="A1704" s="6"/>
      <c r="B1704" s="21"/>
    </row>
    <row r="1705" spans="1:2" x14ac:dyDescent="0.2">
      <c r="A1705" s="6"/>
      <c r="B1705" s="21"/>
    </row>
    <row r="1706" spans="1:2" x14ac:dyDescent="0.2">
      <c r="A1706" s="6"/>
      <c r="B1706" s="21"/>
    </row>
    <row r="1707" spans="1:2" x14ac:dyDescent="0.2">
      <c r="A1707" s="6"/>
      <c r="B1707" s="21"/>
    </row>
    <row r="1708" spans="1:2" x14ac:dyDescent="0.2">
      <c r="A1708" s="6"/>
      <c r="B1708" s="21"/>
    </row>
    <row r="1709" spans="1:2" x14ac:dyDescent="0.2">
      <c r="A1709" s="6"/>
      <c r="B1709" s="21"/>
    </row>
    <row r="1710" spans="1:2" x14ac:dyDescent="0.2">
      <c r="A1710" s="6"/>
      <c r="B1710" s="21"/>
    </row>
    <row r="1711" spans="1:2" x14ac:dyDescent="0.2">
      <c r="A1711" s="6"/>
      <c r="B1711" s="21"/>
    </row>
    <row r="1712" spans="1:2" x14ac:dyDescent="0.2">
      <c r="A1712" s="6"/>
      <c r="B1712" s="21"/>
    </row>
    <row r="1713" spans="1:2" x14ac:dyDescent="0.2">
      <c r="A1713" s="6"/>
      <c r="B1713" s="21"/>
    </row>
    <row r="1714" spans="1:2" x14ac:dyDescent="0.2">
      <c r="A1714" s="6"/>
      <c r="B1714" s="21"/>
    </row>
    <row r="1715" spans="1:2" x14ac:dyDescent="0.2">
      <c r="A1715" s="6"/>
      <c r="B1715" s="21"/>
    </row>
    <row r="1716" spans="1:2" x14ac:dyDescent="0.2">
      <c r="A1716" s="6"/>
      <c r="B1716" s="21"/>
    </row>
    <row r="1717" spans="1:2" x14ac:dyDescent="0.2">
      <c r="A1717" s="6"/>
      <c r="B1717" s="21"/>
    </row>
    <row r="1718" spans="1:2" x14ac:dyDescent="0.2">
      <c r="A1718" s="6"/>
      <c r="B1718" s="21"/>
    </row>
    <row r="1719" spans="1:2" x14ac:dyDescent="0.2">
      <c r="A1719" s="6"/>
      <c r="B1719" s="21"/>
    </row>
    <row r="1720" spans="1:2" x14ac:dyDescent="0.2">
      <c r="A1720" s="6"/>
      <c r="B1720" s="21"/>
    </row>
    <row r="1721" spans="1:2" x14ac:dyDescent="0.2">
      <c r="A1721" s="6"/>
      <c r="B1721" s="21"/>
    </row>
    <row r="1722" spans="1:2" x14ac:dyDescent="0.2">
      <c r="A1722" s="6"/>
      <c r="B1722" s="21"/>
    </row>
    <row r="1723" spans="1:2" x14ac:dyDescent="0.2">
      <c r="A1723" s="6"/>
      <c r="B1723" s="21"/>
    </row>
    <row r="1724" spans="1:2" x14ac:dyDescent="0.2">
      <c r="A1724" s="6"/>
      <c r="B1724" s="21"/>
    </row>
    <row r="1725" spans="1:2" x14ac:dyDescent="0.2">
      <c r="A1725" s="6"/>
      <c r="B1725" s="21"/>
    </row>
    <row r="1726" spans="1:2" x14ac:dyDescent="0.2">
      <c r="A1726" s="6"/>
      <c r="B1726" s="21"/>
    </row>
    <row r="1727" spans="1:2" x14ac:dyDescent="0.2">
      <c r="A1727" s="6"/>
      <c r="B1727" s="21"/>
    </row>
    <row r="1728" spans="1:2" x14ac:dyDescent="0.2">
      <c r="A1728" s="6"/>
      <c r="B1728" s="21"/>
    </row>
    <row r="1729" spans="1:2" x14ac:dyDescent="0.2">
      <c r="A1729" s="6"/>
      <c r="B1729" s="21"/>
    </row>
    <row r="1730" spans="1:2" x14ac:dyDescent="0.2">
      <c r="A1730" s="6"/>
      <c r="B1730" s="21"/>
    </row>
    <row r="1731" spans="1:2" x14ac:dyDescent="0.2">
      <c r="A1731" s="6"/>
      <c r="B1731" s="21"/>
    </row>
    <row r="1732" spans="1:2" x14ac:dyDescent="0.2">
      <c r="A1732" s="6"/>
      <c r="B1732" s="21"/>
    </row>
    <row r="1733" spans="1:2" x14ac:dyDescent="0.2">
      <c r="A1733" s="6"/>
      <c r="B1733" s="21"/>
    </row>
    <row r="1734" spans="1:2" x14ac:dyDescent="0.2">
      <c r="A1734" s="6"/>
      <c r="B1734" s="21"/>
    </row>
    <row r="1735" spans="1:2" x14ac:dyDescent="0.2">
      <c r="A1735" s="6"/>
      <c r="B1735" s="21"/>
    </row>
    <row r="1736" spans="1:2" x14ac:dyDescent="0.2">
      <c r="A1736" s="6"/>
      <c r="B1736" s="21"/>
    </row>
    <row r="1737" spans="1:2" x14ac:dyDescent="0.2">
      <c r="A1737" s="6"/>
      <c r="B1737" s="21"/>
    </row>
    <row r="1738" spans="1:2" x14ac:dyDescent="0.2">
      <c r="A1738" s="6"/>
      <c r="B1738" s="21"/>
    </row>
    <row r="1739" spans="1:2" x14ac:dyDescent="0.2">
      <c r="A1739" s="6"/>
      <c r="B1739" s="21"/>
    </row>
    <row r="1740" spans="1:2" x14ac:dyDescent="0.2">
      <c r="A1740" s="6"/>
      <c r="B1740" s="21"/>
    </row>
    <row r="1741" spans="1:2" x14ac:dyDescent="0.2">
      <c r="A1741" s="6"/>
      <c r="B1741" s="21"/>
    </row>
    <row r="1742" spans="1:2" x14ac:dyDescent="0.2">
      <c r="A1742" s="6"/>
      <c r="B1742" s="21"/>
    </row>
    <row r="1743" spans="1:2" x14ac:dyDescent="0.2">
      <c r="A1743" s="6"/>
      <c r="B1743" s="21"/>
    </row>
    <row r="1744" spans="1:2" x14ac:dyDescent="0.2">
      <c r="A1744" s="6"/>
      <c r="B1744" s="21"/>
    </row>
    <row r="1745" spans="1:2" x14ac:dyDescent="0.2">
      <c r="A1745" s="6"/>
      <c r="B1745" s="21"/>
    </row>
    <row r="1746" spans="1:2" x14ac:dyDescent="0.2">
      <c r="A1746" s="6"/>
      <c r="B1746" s="21"/>
    </row>
    <row r="1747" spans="1:2" x14ac:dyDescent="0.2">
      <c r="A1747" s="6"/>
      <c r="B1747" s="21"/>
    </row>
    <row r="1748" spans="1:2" x14ac:dyDescent="0.2">
      <c r="A1748" s="6"/>
      <c r="B1748" s="21"/>
    </row>
    <row r="1749" spans="1:2" x14ac:dyDescent="0.2">
      <c r="A1749" s="6"/>
      <c r="B1749" s="21"/>
    </row>
    <row r="1750" spans="1:2" x14ac:dyDescent="0.2">
      <c r="A1750" s="6"/>
      <c r="B1750" s="21"/>
    </row>
    <row r="1751" spans="1:2" x14ac:dyDescent="0.2">
      <c r="A1751" s="6"/>
      <c r="B1751" s="21"/>
    </row>
    <row r="1752" spans="1:2" x14ac:dyDescent="0.2">
      <c r="A1752" s="6"/>
      <c r="B1752" s="21"/>
    </row>
    <row r="1753" spans="1:2" x14ac:dyDescent="0.2">
      <c r="A1753" s="6"/>
      <c r="B1753" s="21"/>
    </row>
    <row r="1754" spans="1:2" x14ac:dyDescent="0.2">
      <c r="A1754" s="6"/>
      <c r="B1754" s="21"/>
    </row>
    <row r="1755" spans="1:2" x14ac:dyDescent="0.2">
      <c r="A1755" s="6"/>
      <c r="B1755" s="21"/>
    </row>
    <row r="1756" spans="1:2" x14ac:dyDescent="0.2">
      <c r="A1756" s="6"/>
      <c r="B1756" s="21"/>
    </row>
    <row r="1757" spans="1:2" x14ac:dyDescent="0.2">
      <c r="A1757" s="6"/>
      <c r="B1757" s="21"/>
    </row>
    <row r="1758" spans="1:2" x14ac:dyDescent="0.2">
      <c r="A1758" s="6"/>
      <c r="B1758" s="21"/>
    </row>
    <row r="1759" spans="1:2" x14ac:dyDescent="0.2">
      <c r="A1759" s="6"/>
      <c r="B1759" s="21"/>
    </row>
    <row r="1760" spans="1:2" x14ac:dyDescent="0.2">
      <c r="A1760" s="6"/>
      <c r="B1760" s="21"/>
    </row>
    <row r="1761" spans="1:2" x14ac:dyDescent="0.2">
      <c r="A1761" s="6"/>
      <c r="B1761" s="21"/>
    </row>
    <row r="1762" spans="1:2" x14ac:dyDescent="0.2">
      <c r="A1762" s="6"/>
      <c r="B1762" s="21"/>
    </row>
    <row r="1763" spans="1:2" x14ac:dyDescent="0.2">
      <c r="A1763" s="6"/>
      <c r="B1763" s="21"/>
    </row>
    <row r="1764" spans="1:2" x14ac:dyDescent="0.2">
      <c r="A1764" s="6"/>
      <c r="B1764" s="21"/>
    </row>
    <row r="1765" spans="1:2" x14ac:dyDescent="0.2">
      <c r="A1765" s="6"/>
      <c r="B1765" s="21"/>
    </row>
    <row r="1766" spans="1:2" x14ac:dyDescent="0.2">
      <c r="A1766" s="6"/>
      <c r="B1766" s="21"/>
    </row>
    <row r="1767" spans="1:2" x14ac:dyDescent="0.2">
      <c r="A1767" s="6"/>
      <c r="B1767" s="21"/>
    </row>
    <row r="1768" spans="1:2" x14ac:dyDescent="0.2">
      <c r="A1768" s="6"/>
      <c r="B1768" s="21"/>
    </row>
    <row r="1769" spans="1:2" x14ac:dyDescent="0.2">
      <c r="A1769" s="6"/>
      <c r="B1769" s="21"/>
    </row>
    <row r="1770" spans="1:2" x14ac:dyDescent="0.2">
      <c r="A1770" s="6"/>
      <c r="B1770" s="21"/>
    </row>
    <row r="1771" spans="1:2" x14ac:dyDescent="0.2">
      <c r="A1771" s="6"/>
      <c r="B1771" s="21"/>
    </row>
    <row r="1772" spans="1:2" x14ac:dyDescent="0.2">
      <c r="A1772" s="6"/>
      <c r="B1772" s="21"/>
    </row>
    <row r="1773" spans="1:2" x14ac:dyDescent="0.2">
      <c r="A1773" s="6"/>
      <c r="B1773" s="21"/>
    </row>
    <row r="1774" spans="1:2" x14ac:dyDescent="0.2">
      <c r="A1774" s="6"/>
      <c r="B1774" s="21"/>
    </row>
    <row r="1775" spans="1:2" x14ac:dyDescent="0.2">
      <c r="A1775" s="6"/>
      <c r="B1775" s="21"/>
    </row>
    <row r="1776" spans="1:2" x14ac:dyDescent="0.2">
      <c r="A1776" s="6"/>
      <c r="B1776" s="21"/>
    </row>
    <row r="1777" spans="1:2" x14ac:dyDescent="0.2">
      <c r="A1777" s="6"/>
      <c r="B1777" s="21"/>
    </row>
    <row r="1778" spans="1:2" x14ac:dyDescent="0.2">
      <c r="A1778" s="6"/>
      <c r="B1778" s="21"/>
    </row>
    <row r="1779" spans="1:2" x14ac:dyDescent="0.2">
      <c r="A1779" s="6"/>
      <c r="B1779" s="21"/>
    </row>
    <row r="1780" spans="1:2" x14ac:dyDescent="0.2">
      <c r="A1780" s="6"/>
      <c r="B1780" s="21"/>
    </row>
    <row r="1781" spans="1:2" x14ac:dyDescent="0.2">
      <c r="A1781" s="6"/>
      <c r="B1781" s="21"/>
    </row>
    <row r="1782" spans="1:2" x14ac:dyDescent="0.2">
      <c r="A1782" s="6"/>
      <c r="B1782" s="21"/>
    </row>
    <row r="1783" spans="1:2" x14ac:dyDescent="0.2">
      <c r="A1783" s="6"/>
      <c r="B1783" s="21"/>
    </row>
    <row r="1784" spans="1:2" x14ac:dyDescent="0.2">
      <c r="A1784" s="6"/>
      <c r="B1784" s="21"/>
    </row>
    <row r="1785" spans="1:2" x14ac:dyDescent="0.2">
      <c r="A1785" s="6"/>
      <c r="B1785" s="21"/>
    </row>
    <row r="1786" spans="1:2" x14ac:dyDescent="0.2">
      <c r="A1786" s="6"/>
      <c r="B1786" s="21"/>
    </row>
    <row r="1787" spans="1:2" x14ac:dyDescent="0.2">
      <c r="A1787" s="6"/>
      <c r="B1787" s="21"/>
    </row>
    <row r="1788" spans="1:2" x14ac:dyDescent="0.2">
      <c r="A1788" s="6"/>
      <c r="B1788" s="21"/>
    </row>
    <row r="1789" spans="1:2" x14ac:dyDescent="0.2">
      <c r="A1789" s="6"/>
      <c r="B1789" s="21"/>
    </row>
    <row r="1790" spans="1:2" x14ac:dyDescent="0.2">
      <c r="A1790" s="6"/>
      <c r="B1790" s="21"/>
    </row>
    <row r="1791" spans="1:2" x14ac:dyDescent="0.2">
      <c r="A1791" s="6"/>
      <c r="B1791" s="21"/>
    </row>
    <row r="1792" spans="1:2" x14ac:dyDescent="0.2">
      <c r="A1792" s="6"/>
      <c r="B1792" s="21"/>
    </row>
    <row r="1793" spans="1:2" x14ac:dyDescent="0.2">
      <c r="A1793" s="6"/>
      <c r="B1793" s="21"/>
    </row>
    <row r="1794" spans="1:2" x14ac:dyDescent="0.2">
      <c r="A1794" s="6"/>
      <c r="B1794" s="21"/>
    </row>
    <row r="1795" spans="1:2" x14ac:dyDescent="0.2">
      <c r="A1795" s="6"/>
      <c r="B1795" s="21"/>
    </row>
    <row r="1796" spans="1:2" x14ac:dyDescent="0.2">
      <c r="A1796" s="6"/>
      <c r="B1796" s="21"/>
    </row>
    <row r="1797" spans="1:2" x14ac:dyDescent="0.2">
      <c r="A1797" s="6"/>
      <c r="B1797" s="21"/>
    </row>
    <row r="1798" spans="1:2" x14ac:dyDescent="0.2">
      <c r="A1798" s="6"/>
      <c r="B1798" s="21"/>
    </row>
    <row r="1799" spans="1:2" x14ac:dyDescent="0.2">
      <c r="A1799" s="6"/>
      <c r="B1799" s="21"/>
    </row>
    <row r="1800" spans="1:2" x14ac:dyDescent="0.2">
      <c r="A1800" s="6"/>
      <c r="B1800" s="21"/>
    </row>
    <row r="1801" spans="1:2" x14ac:dyDescent="0.2">
      <c r="A1801" s="6"/>
      <c r="B1801" s="21"/>
    </row>
    <row r="1802" spans="1:2" x14ac:dyDescent="0.2">
      <c r="A1802" s="6"/>
      <c r="B1802" s="21"/>
    </row>
    <row r="1803" spans="1:2" x14ac:dyDescent="0.2">
      <c r="A1803" s="6"/>
      <c r="B1803" s="21"/>
    </row>
    <row r="1804" spans="1:2" x14ac:dyDescent="0.2">
      <c r="A1804" s="6"/>
      <c r="B1804" s="21"/>
    </row>
    <row r="1805" spans="1:2" x14ac:dyDescent="0.2">
      <c r="A1805" s="6"/>
      <c r="B1805" s="21"/>
    </row>
    <row r="1806" spans="1:2" x14ac:dyDescent="0.2">
      <c r="A1806" s="6"/>
      <c r="B1806" s="21"/>
    </row>
    <row r="1807" spans="1:2" x14ac:dyDescent="0.2">
      <c r="A1807" s="6"/>
      <c r="B1807" s="21"/>
    </row>
    <row r="1808" spans="1:2" x14ac:dyDescent="0.2">
      <c r="A1808" s="6"/>
      <c r="B1808" s="21"/>
    </row>
    <row r="1809" spans="1:2" x14ac:dyDescent="0.2">
      <c r="A1809" s="6"/>
      <c r="B1809" s="21"/>
    </row>
    <row r="1810" spans="1:2" x14ac:dyDescent="0.2">
      <c r="A1810" s="6"/>
      <c r="B1810" s="21"/>
    </row>
    <row r="1811" spans="1:2" x14ac:dyDescent="0.2">
      <c r="A1811" s="6"/>
      <c r="B1811" s="21"/>
    </row>
    <row r="1812" spans="1:2" x14ac:dyDescent="0.2">
      <c r="A1812" s="6"/>
      <c r="B1812" s="21"/>
    </row>
    <row r="1813" spans="1:2" x14ac:dyDescent="0.2">
      <c r="A1813" s="6"/>
      <c r="B1813" s="21"/>
    </row>
    <row r="1814" spans="1:2" x14ac:dyDescent="0.2">
      <c r="A1814" s="6"/>
      <c r="B1814" s="21"/>
    </row>
    <row r="1815" spans="1:2" x14ac:dyDescent="0.2">
      <c r="A1815" s="6"/>
      <c r="B1815" s="21"/>
    </row>
    <row r="1816" spans="1:2" x14ac:dyDescent="0.2">
      <c r="A1816" s="6"/>
      <c r="B1816" s="21"/>
    </row>
    <row r="1817" spans="1:2" x14ac:dyDescent="0.2">
      <c r="A1817" s="6"/>
      <c r="B1817" s="21"/>
    </row>
    <row r="1818" spans="1:2" x14ac:dyDescent="0.2">
      <c r="A1818" s="6"/>
      <c r="B1818" s="21"/>
    </row>
    <row r="1819" spans="1:2" x14ac:dyDescent="0.2">
      <c r="A1819" s="6"/>
      <c r="B1819" s="21"/>
    </row>
    <row r="1820" spans="1:2" x14ac:dyDescent="0.2">
      <c r="A1820" s="6"/>
      <c r="B1820" s="21"/>
    </row>
    <row r="1821" spans="1:2" x14ac:dyDescent="0.2">
      <c r="A1821" s="6"/>
      <c r="B1821" s="21"/>
    </row>
    <row r="1822" spans="1:2" x14ac:dyDescent="0.2">
      <c r="A1822" s="6"/>
      <c r="B1822" s="21"/>
    </row>
    <row r="1823" spans="1:2" x14ac:dyDescent="0.2">
      <c r="A1823" s="6"/>
      <c r="B1823" s="21"/>
    </row>
    <row r="1824" spans="1:2" x14ac:dyDescent="0.2">
      <c r="A1824" s="6"/>
      <c r="B1824" s="21"/>
    </row>
    <row r="1825" spans="1:2" x14ac:dyDescent="0.2">
      <c r="A1825" s="6"/>
      <c r="B1825" s="21"/>
    </row>
    <row r="1826" spans="1:2" x14ac:dyDescent="0.2">
      <c r="A1826" s="6"/>
      <c r="B1826" s="21"/>
    </row>
    <row r="1827" spans="1:2" x14ac:dyDescent="0.2">
      <c r="A1827" s="6"/>
      <c r="B1827" s="21"/>
    </row>
    <row r="1828" spans="1:2" x14ac:dyDescent="0.2">
      <c r="A1828" s="6"/>
      <c r="B1828" s="21"/>
    </row>
    <row r="1829" spans="1:2" x14ac:dyDescent="0.2">
      <c r="A1829" s="6"/>
      <c r="B1829" s="21"/>
    </row>
    <row r="1830" spans="1:2" x14ac:dyDescent="0.2">
      <c r="A1830" s="6"/>
      <c r="B1830" s="21"/>
    </row>
    <row r="1831" spans="1:2" x14ac:dyDescent="0.2">
      <c r="A1831" s="6"/>
      <c r="B1831" s="21"/>
    </row>
    <row r="1832" spans="1:2" x14ac:dyDescent="0.2">
      <c r="A1832" s="6"/>
      <c r="B1832" s="21"/>
    </row>
    <row r="1833" spans="1:2" x14ac:dyDescent="0.2">
      <c r="A1833" s="6"/>
      <c r="B1833" s="21"/>
    </row>
    <row r="1834" spans="1:2" x14ac:dyDescent="0.2">
      <c r="A1834" s="6"/>
      <c r="B1834" s="21"/>
    </row>
    <row r="1835" spans="1:2" x14ac:dyDescent="0.2">
      <c r="A1835" s="6"/>
      <c r="B1835" s="21"/>
    </row>
    <row r="1836" spans="1:2" x14ac:dyDescent="0.2">
      <c r="A1836" s="6"/>
      <c r="B1836" s="21"/>
    </row>
    <row r="1837" spans="1:2" x14ac:dyDescent="0.2">
      <c r="A1837" s="6"/>
      <c r="B1837" s="21"/>
    </row>
    <row r="1838" spans="1:2" x14ac:dyDescent="0.2">
      <c r="A1838" s="6"/>
      <c r="B1838" s="21"/>
    </row>
    <row r="1839" spans="1:2" x14ac:dyDescent="0.2">
      <c r="A1839" s="6"/>
      <c r="B1839" s="21"/>
    </row>
    <row r="1840" spans="1:2" x14ac:dyDescent="0.2">
      <c r="A1840" s="6"/>
      <c r="B1840" s="21"/>
    </row>
    <row r="1841" spans="1:2" x14ac:dyDescent="0.2">
      <c r="A1841" s="6"/>
      <c r="B1841" s="21"/>
    </row>
    <row r="1842" spans="1:2" x14ac:dyDescent="0.2">
      <c r="A1842" s="6"/>
      <c r="B1842" s="21"/>
    </row>
    <row r="1843" spans="1:2" x14ac:dyDescent="0.2">
      <c r="A1843" s="6"/>
      <c r="B1843" s="21"/>
    </row>
    <row r="1844" spans="1:2" x14ac:dyDescent="0.2">
      <c r="A1844" s="6"/>
      <c r="B1844" s="21"/>
    </row>
    <row r="1845" spans="1:2" x14ac:dyDescent="0.2">
      <c r="A1845" s="6"/>
      <c r="B1845" s="21"/>
    </row>
    <row r="1846" spans="1:2" x14ac:dyDescent="0.2">
      <c r="A1846" s="6"/>
      <c r="B1846" s="21"/>
    </row>
    <row r="1847" spans="1:2" x14ac:dyDescent="0.2">
      <c r="A1847" s="6"/>
      <c r="B1847" s="21"/>
    </row>
    <row r="1848" spans="1:2" x14ac:dyDescent="0.2">
      <c r="A1848" s="6"/>
      <c r="B1848" s="21"/>
    </row>
    <row r="1849" spans="1:2" x14ac:dyDescent="0.2">
      <c r="A1849" s="6"/>
      <c r="B1849" s="21"/>
    </row>
    <row r="1850" spans="1:2" x14ac:dyDescent="0.2">
      <c r="A1850" s="6"/>
      <c r="B1850" s="21"/>
    </row>
    <row r="1851" spans="1:2" x14ac:dyDescent="0.2">
      <c r="A1851" s="6"/>
      <c r="B1851" s="21"/>
    </row>
    <row r="1852" spans="1:2" x14ac:dyDescent="0.2">
      <c r="A1852" s="6"/>
      <c r="B1852" s="21"/>
    </row>
    <row r="1853" spans="1:2" x14ac:dyDescent="0.2">
      <c r="A1853" s="6"/>
      <c r="B1853" s="21"/>
    </row>
    <row r="1854" spans="1:2" x14ac:dyDescent="0.2">
      <c r="A1854" s="6"/>
      <c r="B1854" s="21"/>
    </row>
    <row r="1855" spans="1:2" x14ac:dyDescent="0.2">
      <c r="A1855" s="6"/>
      <c r="B1855" s="21"/>
    </row>
    <row r="1856" spans="1:2" x14ac:dyDescent="0.2">
      <c r="A1856" s="6"/>
      <c r="B1856" s="21"/>
    </row>
    <row r="1857" spans="1:2" x14ac:dyDescent="0.2">
      <c r="A1857" s="6"/>
      <c r="B1857" s="21"/>
    </row>
    <row r="1858" spans="1:2" x14ac:dyDescent="0.2">
      <c r="A1858" s="6"/>
      <c r="B1858" s="21"/>
    </row>
    <row r="1859" spans="1:2" x14ac:dyDescent="0.2">
      <c r="A1859" s="6"/>
      <c r="B1859" s="21"/>
    </row>
    <row r="1860" spans="1:2" x14ac:dyDescent="0.2">
      <c r="A1860" s="6"/>
      <c r="B1860" s="21"/>
    </row>
    <row r="1861" spans="1:2" x14ac:dyDescent="0.2">
      <c r="A1861" s="6"/>
      <c r="B1861" s="21"/>
    </row>
    <row r="1862" spans="1:2" x14ac:dyDescent="0.2">
      <c r="A1862" s="6"/>
      <c r="B1862" s="21"/>
    </row>
    <row r="1863" spans="1:2" x14ac:dyDescent="0.2">
      <c r="A1863" s="6"/>
      <c r="B1863" s="21"/>
    </row>
    <row r="1864" spans="1:2" x14ac:dyDescent="0.2">
      <c r="A1864" s="6"/>
      <c r="B1864" s="21"/>
    </row>
    <row r="1865" spans="1:2" x14ac:dyDescent="0.2">
      <c r="A1865" s="6"/>
      <c r="B1865" s="21"/>
    </row>
    <row r="1866" spans="1:2" x14ac:dyDescent="0.2">
      <c r="A1866" s="6"/>
      <c r="B1866" s="21"/>
    </row>
    <row r="1867" spans="1:2" x14ac:dyDescent="0.2">
      <c r="A1867" s="6"/>
      <c r="B1867" s="21"/>
    </row>
    <row r="1868" spans="1:2" x14ac:dyDescent="0.2">
      <c r="A1868" s="6"/>
      <c r="B1868" s="21"/>
    </row>
    <row r="1869" spans="1:2" x14ac:dyDescent="0.2">
      <c r="A1869" s="6"/>
      <c r="B1869" s="21"/>
    </row>
    <row r="1870" spans="1:2" x14ac:dyDescent="0.2">
      <c r="A1870" s="6"/>
      <c r="B1870" s="21"/>
    </row>
    <row r="1871" spans="1:2" x14ac:dyDescent="0.2">
      <c r="A1871" s="6"/>
      <c r="B1871" s="21"/>
    </row>
    <row r="1872" spans="1:2" x14ac:dyDescent="0.2">
      <c r="A1872" s="6"/>
      <c r="B1872" s="21"/>
    </row>
    <row r="1873" spans="1:2" x14ac:dyDescent="0.2">
      <c r="A1873" s="6"/>
      <c r="B1873" s="21"/>
    </row>
    <row r="1874" spans="1:2" x14ac:dyDescent="0.2">
      <c r="A1874" s="6"/>
      <c r="B1874" s="21"/>
    </row>
    <row r="1875" spans="1:2" x14ac:dyDescent="0.2">
      <c r="A1875" s="6"/>
      <c r="B1875" s="21"/>
    </row>
    <row r="1876" spans="1:2" x14ac:dyDescent="0.2">
      <c r="A1876" s="6"/>
      <c r="B1876" s="21"/>
    </row>
    <row r="1877" spans="1:2" x14ac:dyDescent="0.2">
      <c r="A1877" s="6"/>
      <c r="B1877" s="21"/>
    </row>
    <row r="1878" spans="1:2" x14ac:dyDescent="0.2">
      <c r="A1878" s="6"/>
      <c r="B1878" s="21"/>
    </row>
    <row r="1879" spans="1:2" x14ac:dyDescent="0.2">
      <c r="A1879" s="6"/>
      <c r="B1879" s="21"/>
    </row>
    <row r="1880" spans="1:2" x14ac:dyDescent="0.2">
      <c r="A1880" s="6"/>
      <c r="B1880" s="21"/>
    </row>
    <row r="1881" spans="1:2" x14ac:dyDescent="0.2">
      <c r="A1881" s="6"/>
      <c r="B1881" s="21"/>
    </row>
    <row r="1882" spans="1:2" x14ac:dyDescent="0.2">
      <c r="A1882" s="6"/>
      <c r="B1882" s="21"/>
    </row>
    <row r="1883" spans="1:2" x14ac:dyDescent="0.2">
      <c r="A1883" s="6"/>
      <c r="B1883" s="21"/>
    </row>
    <row r="1884" spans="1:2" x14ac:dyDescent="0.2">
      <c r="A1884" s="6"/>
      <c r="B1884" s="21"/>
    </row>
    <row r="1885" spans="1:2" x14ac:dyDescent="0.2">
      <c r="A1885" s="6"/>
      <c r="B1885" s="21"/>
    </row>
    <row r="1886" spans="1:2" x14ac:dyDescent="0.2">
      <c r="A1886" s="6"/>
      <c r="B1886" s="21"/>
    </row>
    <row r="1887" spans="1:2" x14ac:dyDescent="0.2">
      <c r="A1887" s="6"/>
      <c r="B1887" s="21"/>
    </row>
    <row r="1888" spans="1:2" x14ac:dyDescent="0.2">
      <c r="A1888" s="6"/>
      <c r="B1888" s="21"/>
    </row>
    <row r="1889" spans="1:2" x14ac:dyDescent="0.2">
      <c r="A1889" s="6"/>
      <c r="B1889" s="21"/>
    </row>
    <row r="1890" spans="1:2" x14ac:dyDescent="0.2">
      <c r="A1890" s="6"/>
      <c r="B1890" s="21"/>
    </row>
    <row r="1891" spans="1:2" x14ac:dyDescent="0.2">
      <c r="A1891" s="6"/>
      <c r="B1891" s="21"/>
    </row>
    <row r="1892" spans="1:2" x14ac:dyDescent="0.2">
      <c r="A1892" s="6"/>
      <c r="B1892" s="21"/>
    </row>
    <row r="1893" spans="1:2" x14ac:dyDescent="0.2">
      <c r="A1893" s="6"/>
      <c r="B1893" s="21"/>
    </row>
    <row r="1894" spans="1:2" x14ac:dyDescent="0.2">
      <c r="A1894" s="6"/>
      <c r="B1894" s="21"/>
    </row>
    <row r="1895" spans="1:2" x14ac:dyDescent="0.2">
      <c r="A1895" s="6"/>
      <c r="B1895" s="21"/>
    </row>
    <row r="1896" spans="1:2" x14ac:dyDescent="0.2">
      <c r="A1896" s="6"/>
      <c r="B1896" s="21"/>
    </row>
    <row r="1897" spans="1:2" x14ac:dyDescent="0.2">
      <c r="A1897" s="6"/>
      <c r="B1897" s="21"/>
    </row>
    <row r="1898" spans="1:2" x14ac:dyDescent="0.2">
      <c r="A1898" s="6"/>
      <c r="B1898" s="21"/>
    </row>
    <row r="1899" spans="1:2" x14ac:dyDescent="0.2">
      <c r="A1899" s="6"/>
      <c r="B1899" s="21"/>
    </row>
    <row r="1900" spans="1:2" x14ac:dyDescent="0.2">
      <c r="A1900" s="6"/>
      <c r="B1900" s="21"/>
    </row>
    <row r="1901" spans="1:2" x14ac:dyDescent="0.2">
      <c r="A1901" s="6"/>
      <c r="B1901" s="21"/>
    </row>
    <row r="1902" spans="1:2" x14ac:dyDescent="0.2">
      <c r="A1902" s="6"/>
      <c r="B1902" s="21"/>
    </row>
    <row r="1903" spans="1:2" x14ac:dyDescent="0.2">
      <c r="A1903" s="6"/>
      <c r="B1903" s="21"/>
    </row>
    <row r="1904" spans="1:2" x14ac:dyDescent="0.2">
      <c r="A1904" s="6"/>
      <c r="B1904" s="21"/>
    </row>
    <row r="1905" spans="1:2" x14ac:dyDescent="0.2">
      <c r="A1905" s="6"/>
      <c r="B1905" s="21"/>
    </row>
    <row r="1906" spans="1:2" x14ac:dyDescent="0.2">
      <c r="A1906" s="6"/>
      <c r="B1906" s="21"/>
    </row>
    <row r="1907" spans="1:2" x14ac:dyDescent="0.2">
      <c r="A1907" s="6"/>
      <c r="B1907" s="21"/>
    </row>
    <row r="1908" spans="1:2" x14ac:dyDescent="0.2">
      <c r="A1908" s="6"/>
      <c r="B1908" s="21"/>
    </row>
    <row r="1909" spans="1:2" x14ac:dyDescent="0.2">
      <c r="A1909" s="6"/>
      <c r="B1909" s="21"/>
    </row>
    <row r="1910" spans="1:2" x14ac:dyDescent="0.2">
      <c r="A1910" s="6"/>
      <c r="B1910" s="21"/>
    </row>
    <row r="1911" spans="1:2" x14ac:dyDescent="0.2">
      <c r="A1911" s="6"/>
      <c r="B1911" s="21"/>
    </row>
    <row r="1912" spans="1:2" x14ac:dyDescent="0.2">
      <c r="A1912" s="6"/>
      <c r="B1912" s="21"/>
    </row>
    <row r="1913" spans="1:2" x14ac:dyDescent="0.2">
      <c r="A1913" s="6"/>
      <c r="B1913" s="21"/>
    </row>
    <row r="1914" spans="1:2" x14ac:dyDescent="0.2">
      <c r="A1914" s="6"/>
      <c r="B1914" s="21"/>
    </row>
    <row r="1915" spans="1:2" x14ac:dyDescent="0.2">
      <c r="A1915" s="6"/>
      <c r="B1915" s="21"/>
    </row>
    <row r="1916" spans="1:2" x14ac:dyDescent="0.2">
      <c r="A1916" s="6"/>
      <c r="B1916" s="21"/>
    </row>
    <row r="1917" spans="1:2" x14ac:dyDescent="0.2">
      <c r="A1917" s="6"/>
      <c r="B1917" s="21"/>
    </row>
    <row r="1918" spans="1:2" x14ac:dyDescent="0.2">
      <c r="A1918" s="6"/>
      <c r="B1918" s="21"/>
    </row>
    <row r="1919" spans="1:2" x14ac:dyDescent="0.2">
      <c r="A1919" s="6"/>
      <c r="B1919" s="21"/>
    </row>
    <row r="1920" spans="1:2" x14ac:dyDescent="0.2">
      <c r="A1920" s="6"/>
      <c r="B1920" s="21"/>
    </row>
    <row r="1921" spans="1:2" x14ac:dyDescent="0.2">
      <c r="A1921" s="6"/>
      <c r="B1921" s="21"/>
    </row>
    <row r="1922" spans="1:2" x14ac:dyDescent="0.2">
      <c r="A1922" s="6"/>
      <c r="B1922" s="21"/>
    </row>
    <row r="1923" spans="1:2" x14ac:dyDescent="0.2">
      <c r="A1923" s="6"/>
      <c r="B1923" s="21"/>
    </row>
    <row r="1924" spans="1:2" x14ac:dyDescent="0.2">
      <c r="A1924" s="6"/>
      <c r="B1924" s="21"/>
    </row>
    <row r="1925" spans="1:2" x14ac:dyDescent="0.2">
      <c r="A1925" s="6"/>
      <c r="B1925" s="21"/>
    </row>
    <row r="1926" spans="1:2" x14ac:dyDescent="0.2">
      <c r="A1926" s="6"/>
      <c r="B1926" s="21"/>
    </row>
    <row r="1927" spans="1:2" x14ac:dyDescent="0.2">
      <c r="A1927" s="6"/>
      <c r="B1927" s="21"/>
    </row>
    <row r="1928" spans="1:2" x14ac:dyDescent="0.2">
      <c r="A1928" s="6"/>
      <c r="B1928" s="21"/>
    </row>
    <row r="1929" spans="1:2" x14ac:dyDescent="0.2">
      <c r="A1929" s="6"/>
      <c r="B1929" s="21"/>
    </row>
    <row r="1930" spans="1:2" x14ac:dyDescent="0.2">
      <c r="A1930" s="6"/>
      <c r="B1930" s="21"/>
    </row>
    <row r="1931" spans="1:2" x14ac:dyDescent="0.2">
      <c r="A1931" s="6"/>
      <c r="B1931" s="21"/>
    </row>
    <row r="1932" spans="1:2" x14ac:dyDescent="0.2">
      <c r="A1932" s="6"/>
      <c r="B1932" s="21"/>
    </row>
    <row r="1933" spans="1:2" x14ac:dyDescent="0.2">
      <c r="A1933" s="6"/>
      <c r="B1933" s="21"/>
    </row>
    <row r="1934" spans="1:2" x14ac:dyDescent="0.2">
      <c r="A1934" s="6"/>
      <c r="B1934" s="21"/>
    </row>
    <row r="1935" spans="1:2" x14ac:dyDescent="0.2">
      <c r="A1935" s="6"/>
      <c r="B1935" s="21"/>
    </row>
    <row r="1936" spans="1:2" x14ac:dyDescent="0.2">
      <c r="A1936" s="6"/>
      <c r="B1936" s="21"/>
    </row>
    <row r="1937" spans="1:2" x14ac:dyDescent="0.2">
      <c r="A1937" s="6"/>
      <c r="B1937" s="21"/>
    </row>
    <row r="1938" spans="1:2" x14ac:dyDescent="0.2">
      <c r="A1938" s="6"/>
      <c r="B1938" s="21"/>
    </row>
    <row r="1939" spans="1:2" x14ac:dyDescent="0.2">
      <c r="A1939" s="6"/>
      <c r="B1939" s="21"/>
    </row>
    <row r="1940" spans="1:2" x14ac:dyDescent="0.2">
      <c r="A1940" s="6"/>
      <c r="B1940" s="21"/>
    </row>
    <row r="1941" spans="1:2" x14ac:dyDescent="0.2">
      <c r="A1941" s="6"/>
      <c r="B1941" s="21"/>
    </row>
    <row r="1942" spans="1:2" x14ac:dyDescent="0.2">
      <c r="A1942" s="6"/>
      <c r="B1942" s="21"/>
    </row>
    <row r="1943" spans="1:2" x14ac:dyDescent="0.2">
      <c r="A1943" s="6"/>
      <c r="B1943" s="21"/>
    </row>
    <row r="1944" spans="1:2" x14ac:dyDescent="0.2">
      <c r="A1944" s="6"/>
      <c r="B1944" s="21"/>
    </row>
    <row r="1945" spans="1:2" x14ac:dyDescent="0.2">
      <c r="A1945" s="6"/>
      <c r="B1945" s="21"/>
    </row>
    <row r="1946" spans="1:2" x14ac:dyDescent="0.2">
      <c r="A1946" s="6"/>
      <c r="B1946" s="21"/>
    </row>
    <row r="1947" spans="1:2" x14ac:dyDescent="0.2">
      <c r="A1947" s="6"/>
      <c r="B1947" s="21"/>
    </row>
    <row r="1948" spans="1:2" x14ac:dyDescent="0.2">
      <c r="A1948" s="6"/>
      <c r="B1948" s="21"/>
    </row>
    <row r="1949" spans="1:2" x14ac:dyDescent="0.2">
      <c r="A1949" s="6"/>
      <c r="B1949" s="21"/>
    </row>
    <row r="1950" spans="1:2" x14ac:dyDescent="0.2">
      <c r="A1950" s="6"/>
      <c r="B1950" s="21"/>
    </row>
    <row r="1951" spans="1:2" x14ac:dyDescent="0.2">
      <c r="A1951" s="6"/>
      <c r="B1951" s="21"/>
    </row>
    <row r="1952" spans="1:2" x14ac:dyDescent="0.2">
      <c r="A1952" s="6"/>
      <c r="B1952" s="21"/>
    </row>
    <row r="1953" spans="1:2" x14ac:dyDescent="0.2">
      <c r="A1953" s="6"/>
      <c r="B1953" s="21"/>
    </row>
    <row r="1954" spans="1:2" x14ac:dyDescent="0.2">
      <c r="A1954" s="6"/>
      <c r="B1954" s="21"/>
    </row>
    <row r="1955" spans="1:2" x14ac:dyDescent="0.2">
      <c r="A1955" s="6"/>
      <c r="B1955" s="21"/>
    </row>
    <row r="1956" spans="1:2" x14ac:dyDescent="0.2">
      <c r="A1956" s="6"/>
      <c r="B1956" s="21"/>
    </row>
    <row r="1957" spans="1:2" x14ac:dyDescent="0.2">
      <c r="A1957" s="6"/>
      <c r="B1957" s="21"/>
    </row>
    <row r="1958" spans="1:2" x14ac:dyDescent="0.2">
      <c r="A1958" s="6"/>
      <c r="B1958" s="21"/>
    </row>
    <row r="1959" spans="1:2" x14ac:dyDescent="0.2">
      <c r="A1959" s="6"/>
      <c r="B1959" s="21"/>
    </row>
    <row r="1960" spans="1:2" x14ac:dyDescent="0.2">
      <c r="A1960" s="6"/>
      <c r="B1960" s="21"/>
    </row>
    <row r="1961" spans="1:2" x14ac:dyDescent="0.2">
      <c r="A1961" s="6"/>
      <c r="B1961" s="21"/>
    </row>
    <row r="1962" spans="1:2" x14ac:dyDescent="0.2">
      <c r="A1962" s="6"/>
      <c r="B1962" s="21"/>
    </row>
    <row r="1963" spans="1:2" x14ac:dyDescent="0.2">
      <c r="A1963" s="6"/>
      <c r="B1963" s="21"/>
    </row>
    <row r="1964" spans="1:2" x14ac:dyDescent="0.2">
      <c r="A1964" s="6"/>
      <c r="B1964" s="21"/>
    </row>
    <row r="1965" spans="1:2" x14ac:dyDescent="0.2">
      <c r="A1965" s="6"/>
      <c r="B1965" s="21"/>
    </row>
    <row r="1966" spans="1:2" x14ac:dyDescent="0.2">
      <c r="A1966" s="6"/>
      <c r="B1966" s="21"/>
    </row>
    <row r="1967" spans="1:2" x14ac:dyDescent="0.2">
      <c r="A1967" s="6"/>
      <c r="B1967" s="21"/>
    </row>
    <row r="1968" spans="1:2" x14ac:dyDescent="0.2">
      <c r="A1968" s="6"/>
      <c r="B1968" s="21"/>
    </row>
    <row r="1969" spans="1:2" x14ac:dyDescent="0.2">
      <c r="A1969" s="6"/>
      <c r="B1969" s="21"/>
    </row>
    <row r="1970" spans="1:2" x14ac:dyDescent="0.2">
      <c r="A1970" s="6"/>
      <c r="B1970" s="21"/>
    </row>
    <row r="1971" spans="1:2" x14ac:dyDescent="0.2">
      <c r="A1971" s="6"/>
      <c r="B1971" s="21"/>
    </row>
    <row r="1972" spans="1:2" x14ac:dyDescent="0.2">
      <c r="A1972" s="6"/>
      <c r="B1972" s="21"/>
    </row>
    <row r="1973" spans="1:2" x14ac:dyDescent="0.2">
      <c r="A1973" s="6"/>
      <c r="B1973" s="21"/>
    </row>
    <row r="1974" spans="1:2" x14ac:dyDescent="0.2">
      <c r="A1974" s="6"/>
    </row>
    <row r="1975" spans="1:2" x14ac:dyDescent="0.2">
      <c r="A1975" s="6"/>
    </row>
    <row r="1976" spans="1:2" x14ac:dyDescent="0.2">
      <c r="A1976" s="6"/>
    </row>
  </sheetData>
  <mergeCells count="1">
    <mergeCell ref="A2:B2"/>
  </mergeCells>
  <printOptions horizontalCentered="1" verticalCentered="1"/>
  <pageMargins left="0.98425196850393704" right="0.39370078740157483" top="0.39370078740157483" bottom="0.39370078740157483" header="0" footer="0.59055118110236227"/>
  <pageSetup scale="77" orientation="landscape" r:id="rId1"/>
  <headerFooter alignWithMargins="0"/>
  <rowBreaks count="10" manualBreakCount="10">
    <brk id="39" max="1" man="1"/>
    <brk id="76" max="1" man="1"/>
    <brk id="114" max="1" man="1"/>
    <brk id="150" max="1" man="1"/>
    <brk id="191" max="1" man="1"/>
    <brk id="226" max="1" man="1"/>
    <brk id="264" max="1" man="1"/>
    <brk id="301" max="1" man="1"/>
    <brk id="340" max="1" man="1"/>
    <brk id="378" max="1" man="1"/>
  </rowBreaks>
  <colBreaks count="1" manualBreakCount="1">
    <brk id="2" max="404" man="1"/>
  </colBreak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Portada</vt:lpstr>
      <vt:lpstr>Presentación </vt:lpstr>
      <vt:lpstr>Índice General</vt:lpstr>
      <vt:lpstr>'Índice General'!Área_de_impresión</vt:lpstr>
      <vt:lpstr>Portada!Área_de_impresión</vt:lpstr>
      <vt:lpstr>'Presentación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Jazmin</cp:lastModifiedBy>
  <cp:lastPrinted>2015-06-15T14:39:54Z</cp:lastPrinted>
  <dcterms:created xsi:type="dcterms:W3CDTF">2013-07-18T14:33:10Z</dcterms:created>
  <dcterms:modified xsi:type="dcterms:W3CDTF">2015-06-15T14:40:46Z</dcterms:modified>
</cp:coreProperties>
</file>