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730" windowHeight="9435" tabRatio="865" firstSheet="1" activeTab="1"/>
  </bookViews>
  <sheets>
    <sheet name="MIR Ejecutiva" sheetId="1" state="hidden" r:id="rId1"/>
    <sheet name="E031" sheetId="8" r:id="rId2"/>
    <sheet name="S034" sheetId="12" r:id="rId3"/>
    <sheet name="E035" sheetId="9" r:id="rId4"/>
    <sheet name="E036" sheetId="10" r:id="rId5"/>
    <sheet name="F037" sheetId="11" r:id="rId6"/>
    <sheet name="PPs" sheetId="3" state="hidden" r:id="rId7"/>
    <sheet name="Evaluaciones" sheetId="5" state="hidden" r:id="rId8"/>
    <sheet name="ASM" sheetId="6" state="hidden" r:id="rId9"/>
  </sheets>
  <externalReferences>
    <externalReference r:id="rId10"/>
  </externalReferences>
  <definedNames>
    <definedName name="_01" localSheetId="3">'E035'!$BF$1082</definedName>
    <definedName name="_01" localSheetId="5">'F037'!$BE$1083</definedName>
    <definedName name="_01" localSheetId="2">'S034'!$BD$1074</definedName>
    <definedName name="_01">'E036'!$BE$733</definedName>
    <definedName name="_02" localSheetId="3">'E035'!$BF$1083</definedName>
    <definedName name="_02" localSheetId="5">'F037'!$BE$1084</definedName>
    <definedName name="_02" localSheetId="2">'S034'!$BD$1075</definedName>
    <definedName name="_02">'E036'!$BE$734</definedName>
    <definedName name="_03" localSheetId="3">'E035'!$BF$1084</definedName>
    <definedName name="_03" localSheetId="5">'F037'!$BE$1085</definedName>
    <definedName name="_03" localSheetId="2">'S034'!$BD$1076</definedName>
    <definedName name="_03">'E036'!$BE$735</definedName>
    <definedName name="_04" localSheetId="3">'E035'!$BF$1085</definedName>
    <definedName name="_04" localSheetId="5">'F037'!$BE$1086</definedName>
    <definedName name="_04" localSheetId="2">'S034'!$BD$1077</definedName>
    <definedName name="_04">'E036'!$BE$736</definedName>
    <definedName name="_05" localSheetId="3">'E035'!$BF$1086</definedName>
    <definedName name="_05" localSheetId="5">'F037'!$BE$1087</definedName>
    <definedName name="_05" localSheetId="2">'S034'!$BD$1078</definedName>
    <definedName name="_05">'E036'!$BE$737</definedName>
    <definedName name="_06" localSheetId="3">'E035'!$BF$1087</definedName>
    <definedName name="_06" localSheetId="5">'F037'!$BE$1088</definedName>
    <definedName name="_06" localSheetId="2">'S034'!$BD$1079</definedName>
    <definedName name="_06">'E036'!$BE$738</definedName>
    <definedName name="_07" localSheetId="3">'E035'!$BF$1088</definedName>
    <definedName name="_07" localSheetId="5">'F037'!$BE$1089</definedName>
    <definedName name="_07" localSheetId="2">'S034'!$BD$1080</definedName>
    <definedName name="_07">'E036'!$BE$739</definedName>
    <definedName name="_08" localSheetId="3">'E035'!$BF$1089</definedName>
    <definedName name="_08" localSheetId="5">'F037'!$BE$1090</definedName>
    <definedName name="_08" localSheetId="2">'S034'!$BD$1081</definedName>
    <definedName name="_08">'E036'!$BE$740</definedName>
    <definedName name="_09" localSheetId="3">'E035'!$BF$1090</definedName>
    <definedName name="_09" localSheetId="5">'F037'!$BE$1091</definedName>
    <definedName name="_09" localSheetId="2">'S034'!$BD$1082</definedName>
    <definedName name="_09">'E036'!$BE$741</definedName>
    <definedName name="_10" localSheetId="3">'E035'!$BF$1091</definedName>
    <definedName name="_10" localSheetId="5">'F037'!$BE$1092</definedName>
    <definedName name="_10" localSheetId="2">'S034'!$BD$1083</definedName>
    <definedName name="_10">'E036'!$BE$742</definedName>
    <definedName name="_11" localSheetId="3">'E035'!$BF$1092</definedName>
    <definedName name="_11" localSheetId="5">'F037'!$BE$1093</definedName>
    <definedName name="_11" localSheetId="2">'S034'!$BD$1084</definedName>
    <definedName name="_11">'E036'!$BE$743</definedName>
    <definedName name="_12" localSheetId="3">'E035'!$BF$1093</definedName>
    <definedName name="_12" localSheetId="5">'F037'!$BE$1094</definedName>
    <definedName name="_12" localSheetId="2">'S034'!$BD$1085</definedName>
    <definedName name="_12">'E036'!$BE$744</definedName>
    <definedName name="_13" localSheetId="3">'E035'!$BF$1094</definedName>
    <definedName name="_13" localSheetId="5">'F037'!$BE$1095</definedName>
    <definedName name="_13" localSheetId="2">'S034'!$BD$1086</definedName>
    <definedName name="_13">'E036'!$BE$745</definedName>
    <definedName name="_14" localSheetId="3">'E035'!$BF$1095</definedName>
    <definedName name="_14" localSheetId="5">'F037'!$BE$1096</definedName>
    <definedName name="_14" localSheetId="2">'S034'!$BD$1087</definedName>
    <definedName name="_14">'E036'!$BE$746</definedName>
    <definedName name="_15" localSheetId="3">'E035'!$BF$1096</definedName>
    <definedName name="_15" localSheetId="5">'F037'!$BE$1097</definedName>
    <definedName name="_15" localSheetId="2">'S034'!$BD$1088</definedName>
    <definedName name="_15">'E036'!$BE$747</definedName>
    <definedName name="_16" localSheetId="3">'E035'!$BF$1097</definedName>
    <definedName name="_16" localSheetId="5">'F037'!$BE$1098</definedName>
    <definedName name="_16" localSheetId="2">'S034'!$BD$1089</definedName>
    <definedName name="_16">'E036'!$BE$748</definedName>
    <definedName name="_17" localSheetId="3">'E035'!$BF$1098</definedName>
    <definedName name="_17" localSheetId="5">'F037'!$BE$1099</definedName>
    <definedName name="_17" localSheetId="2">'S034'!$BD$1090</definedName>
    <definedName name="_17">'E036'!$BE$749</definedName>
    <definedName name="_18" localSheetId="3">'E035'!$BF$1099</definedName>
    <definedName name="_18" localSheetId="4">'E036'!$BE$750</definedName>
    <definedName name="_18" localSheetId="5">'F037'!$BE$1100</definedName>
    <definedName name="_18" localSheetId="2">'S034'!$BD$1091</definedName>
    <definedName name="_19" localSheetId="3">'E035'!$BF$1100</definedName>
    <definedName name="_19" localSheetId="4">'E036'!$BE$751</definedName>
    <definedName name="_19" localSheetId="5">'F037'!$BE$1101</definedName>
    <definedName name="_19" localSheetId="2">'S034'!$BD$1092</definedName>
    <definedName name="_20" localSheetId="3">'E035'!$BF$1101</definedName>
    <definedName name="_20" localSheetId="4">'E036'!$BE$752</definedName>
    <definedName name="_20" localSheetId="5">'F037'!$BE$1102</definedName>
    <definedName name="_20" localSheetId="2">'S034'!$BD$1093</definedName>
    <definedName name="_21" localSheetId="3">'E035'!$BF$1102</definedName>
    <definedName name="_21" localSheetId="4">'E036'!$BE$753</definedName>
    <definedName name="_21" localSheetId="5">'F037'!$BE$1103</definedName>
    <definedName name="_21" localSheetId="2">'S034'!$BD$1094</definedName>
    <definedName name="_22" localSheetId="3">'E035'!$BF$1150</definedName>
    <definedName name="_22" localSheetId="4">'E036'!$BE$801</definedName>
    <definedName name="_22" localSheetId="5">'F037'!$BE$1151</definedName>
    <definedName name="_22" localSheetId="2">'S034'!$BD$1142</definedName>
    <definedName name="_23" localSheetId="3">'E035'!$BF$1104</definedName>
    <definedName name="_23" localSheetId="4">'E036'!$BE$755</definedName>
    <definedName name="_23" localSheetId="5">'F037'!$BE$1105</definedName>
    <definedName name="_23" localSheetId="2">'S034'!$BD$1096</definedName>
    <definedName name="_24" localSheetId="3">'E035'!$BF$1152</definedName>
    <definedName name="_24" localSheetId="4">'E036'!$BE$803</definedName>
    <definedName name="_24" localSheetId="5">'F037'!$BE$1153</definedName>
    <definedName name="_24" localSheetId="2">'S034'!$BD$1144</definedName>
    <definedName name="_26" localSheetId="3">'E035'!$BF$1106</definedName>
    <definedName name="_26" localSheetId="4">'E036'!$BE$757</definedName>
    <definedName name="_26" localSheetId="5">'F037'!$BE$1107</definedName>
    <definedName name="_26" localSheetId="2">'S034'!$BD$1098</definedName>
    <definedName name="_27" localSheetId="3">'E035'!$BF$1107</definedName>
    <definedName name="_27" localSheetId="4">'E036'!$BE$758</definedName>
    <definedName name="_27" localSheetId="5">'F037'!$BE$1108</definedName>
    <definedName name="_27" localSheetId="2">'S034'!$BD$1099</definedName>
    <definedName name="_28" localSheetId="3">'E035'!$BF$1108</definedName>
    <definedName name="_28" localSheetId="4">'E036'!$BE$759</definedName>
    <definedName name="_28" localSheetId="5">'F037'!$BE$1109</definedName>
    <definedName name="_28" localSheetId="2">'S034'!$BD$1100</definedName>
    <definedName name="_29" localSheetId="3">'E035'!$BF$1156</definedName>
    <definedName name="_29" localSheetId="4">'E036'!$BE$807</definedName>
    <definedName name="_29" localSheetId="5">'F037'!$BE$1157</definedName>
    <definedName name="_29" localSheetId="2">'S034'!$BD$1148</definedName>
    <definedName name="_Órganos_Autónomos" localSheetId="3">'E035'!$BG$1118:$BG$1126</definedName>
    <definedName name="_Órganos_Autónomos" localSheetId="5">'F037'!$BF$1119:$BF$1127</definedName>
    <definedName name="_Órganos_Autónomos" localSheetId="2">'S034'!$BE$1110:$BE$1118</definedName>
    <definedName name="_Órganos_Autónomos">'E036'!$BF$769:$BF$777</definedName>
    <definedName name="_Poder_Judicial" localSheetId="3">'E035'!$BG$1114:$BG$1117</definedName>
    <definedName name="_Poder_Judicial" localSheetId="5">'F037'!$BF$1115:$BF$1118</definedName>
    <definedName name="_Poder_Judicial" localSheetId="2">'S034'!$BE$1106:$BE$1109</definedName>
    <definedName name="_Poder_Judicial">'E036'!$BF$765:$BF$768</definedName>
    <definedName name="_Poder_Legislativo" localSheetId="3">'E035'!$BG$1112:$BG$1113</definedName>
    <definedName name="_Poder_Legislativo" localSheetId="5">'F037'!$BF$1113:$BF$1114</definedName>
    <definedName name="_Poder_Legislativo" localSheetId="2">'S034'!$BE$1104:$BE$1105</definedName>
    <definedName name="_Poder_Legislativo">'E036'!$BF$763:$BF$764</definedName>
    <definedName name="_Procuración_de_Justicia" localSheetId="3">'E035'!$BG$1137:$BG$1139</definedName>
    <definedName name="_Procuración_de_Justicia" localSheetId="5">'F037'!$BF$1138:$BF$1140</definedName>
    <definedName name="_Procuración_de_Justicia" localSheetId="2">'S034'!$BE$1129:$BE$1131</definedName>
    <definedName name="_Procuración_de_Justicia">'E036'!$BF$788:$BF$790</definedName>
    <definedName name="ADEFAS" localSheetId="3">'E035'!$BG$1105</definedName>
    <definedName name="ADEFAS" localSheetId="5">'F037'!$BF$1106</definedName>
    <definedName name="ADEFAS" localSheetId="2">'S034'!$BE$1097</definedName>
    <definedName name="ADEFAS">'E036'!$BF$756</definedName>
    <definedName name="Adeudos_de_Ejer._Fisc._Ant.__ADEFAS" localSheetId="3">'E035'!$BG$1152</definedName>
    <definedName name="Adeudos_de_Ejer._Fisc._Ant.__ADEFAS" localSheetId="5">'F037'!$BF$1153</definedName>
    <definedName name="Adeudos_de_Ejer._Fisc._Ant.__ADEFAS" localSheetId="2">'S034'!$BE$1144</definedName>
    <definedName name="Adeudos_de_Ejer._Fisc._Ant.__ADEFAS">'E036'!$BF$803</definedName>
    <definedName name="Administración" localSheetId="3">'E035'!$BG$1140</definedName>
    <definedName name="Administración" localSheetId="4">'E036'!$BF$791</definedName>
    <definedName name="Administración" localSheetId="5">'F037'!$BF$1141</definedName>
    <definedName name="Administración" localSheetId="2">'S034'!$BE$1132</definedName>
    <definedName name="Agropecuario" localSheetId="3">'E035'!$BG$1131</definedName>
    <definedName name="Agropecuario" localSheetId="4">'E036'!$BF$782</definedName>
    <definedName name="Agropecuario" localSheetId="5">'F037'!$BF$1132</definedName>
    <definedName name="Agropecuario" localSheetId="2">'S034'!$BE$1123</definedName>
    <definedName name="_xlnm.Print_Area" localSheetId="1">'E031'!$A$2:$Z$55</definedName>
    <definedName name="_xlnm.Print_Area" localSheetId="3">'E035'!$C$2:$AA$53</definedName>
    <definedName name="_xlnm.Print_Area" localSheetId="4">'E036'!$A$2:$AA$46</definedName>
    <definedName name="_xlnm.Print_Area" localSheetId="5">'F037'!$B$2:$Z$54</definedName>
    <definedName name="_xlnm.Print_Area" localSheetId="2">'S034'!$A$2:$Y$55</definedName>
    <definedName name="Bienes_Muebles_e_Inmuebles" localSheetId="3">'E035'!$BG$1153</definedName>
    <definedName name="Bienes_Muebles_e_Inmuebles" localSheetId="5">'F037'!$BF$1154</definedName>
    <definedName name="Bienes_Muebles_e_Inmuebles" localSheetId="2">'S034'!$BE$1145</definedName>
    <definedName name="Bienes_Muebles_e_Inmuebles">'E036'!$BF$804</definedName>
    <definedName name="Consejería_Jurídica" localSheetId="3">'E035'!$BG$1143</definedName>
    <definedName name="Consejería_Jurídica" localSheetId="4">'E036'!$BF$794</definedName>
    <definedName name="Consejería_Jurídica" localSheetId="5">'F037'!$BF$1144</definedName>
    <definedName name="Consejería_Jurídica" localSheetId="2">'S034'!$BE$1135</definedName>
    <definedName name="Contraloría" localSheetId="3">'E035'!$BG$1141</definedName>
    <definedName name="Contraloría" localSheetId="4">'E036'!$BF$792</definedName>
    <definedName name="Contraloría" localSheetId="5">'F037'!$BF$1142</definedName>
    <definedName name="Contraloría" localSheetId="2">'S034'!$BE$1133</definedName>
    <definedName name="Cultura" localSheetId="3">'E035'!$BG$1147</definedName>
    <definedName name="Cultura" localSheetId="4">'E036'!$BF$798</definedName>
    <definedName name="Cultura" localSheetId="5">'F037'!$BF$1148</definedName>
    <definedName name="Cultura" localSheetId="2">'S034'!$BE$1139</definedName>
    <definedName name="Desarrollo_Social" localSheetId="3">'E035'!$BG$1145</definedName>
    <definedName name="Desarrollo_Social" localSheetId="4">'E036'!$BF$796</definedName>
    <definedName name="Desarrollo_Social" localSheetId="5">'F037'!$BF$1146</definedName>
    <definedName name="Desarrollo_Social" localSheetId="2">'S034'!$BE$1137</definedName>
    <definedName name="Desarrollo_Sustentable" localSheetId="3">'E035'!$BG$1148:$BG$1149</definedName>
    <definedName name="Desarrollo_Sustentable" localSheetId="4">'E036'!$BF$799:$BF$800</definedName>
    <definedName name="Desarrollo_Sustentable" localSheetId="5">'F037'!$BF$1149:$BF$1150</definedName>
    <definedName name="Desarrollo_Sustentable" localSheetId="2">'S034'!$BE$1140:$BE$1141</definedName>
    <definedName name="Deuda_Pública" localSheetId="3">'E035'!$BG$1154</definedName>
    <definedName name="Deuda_Pública" localSheetId="5">'F037'!$BF$1155</definedName>
    <definedName name="Deuda_Pública" localSheetId="2">'S034'!$BE$1146</definedName>
    <definedName name="Deuda_Pública">'E036'!$BF$805</definedName>
    <definedName name="Economía" localSheetId="3">'E035'!$BG$1130</definedName>
    <definedName name="Economía" localSheetId="4">'E036'!$BF$781</definedName>
    <definedName name="Economía" localSheetId="5">'F037'!$BF$1131</definedName>
    <definedName name="Economía" localSheetId="2">'S034'!$BE$1122</definedName>
    <definedName name="Educación" localSheetId="3">'E035'!$BG$1133:$BG$1134</definedName>
    <definedName name="Educación" localSheetId="5">'F037'!$BF$1134:$BF$1135</definedName>
    <definedName name="Educación" localSheetId="2">'S034'!$BE$1125:$BE$1126</definedName>
    <definedName name="Educación">'E036'!$BF$784:$BF$785</definedName>
    <definedName name="FINES" localSheetId="1">'E031'!$AN$533:$AN$544</definedName>
    <definedName name="FINES" localSheetId="3">'E035'!$BR$1013:$BR$1024</definedName>
    <definedName name="FINES" localSheetId="5">'F037'!$BQ$1014:$BQ$1025</definedName>
    <definedName name="FINES" localSheetId="2">'S034'!$BP$1005:$BP$1016</definedName>
    <definedName name="FINES">'[1]Reporte de PPs'!$BQ$664:$BQ$675</definedName>
    <definedName name="Gastos_Institucionales" localSheetId="3">'E035'!$BG$1156</definedName>
    <definedName name="Gastos_Institucionales" localSheetId="4">'E036'!$BF$807</definedName>
    <definedName name="Gastos_Institucionales" localSheetId="5">'F037'!$BF$1157</definedName>
    <definedName name="Gastos_Institucionales" localSheetId="2">'S034'!$BE$1148</definedName>
    <definedName name="Gobierno" localSheetId="3">'E035'!$BG$1128</definedName>
    <definedName name="Gobierno" localSheetId="5">'F037'!$BF$1129</definedName>
    <definedName name="Gobierno" localSheetId="2">'S034'!$BE$1120</definedName>
    <definedName name="Gobierno">'E036'!$BF$779</definedName>
    <definedName name="Hacienda" localSheetId="3">'E035'!$BG$1129</definedName>
    <definedName name="Hacienda" localSheetId="5">'F037'!$BF$1130</definedName>
    <definedName name="Hacienda" localSheetId="2">'S034'!$BE$1121</definedName>
    <definedName name="Hacienda">'E036'!$BF$780</definedName>
    <definedName name="Innovación__Ciencia_y_Tec." localSheetId="3">'E035'!$BG$1150</definedName>
    <definedName name="Innovación__Ciencia_y_Tec." localSheetId="4">'E036'!$BF$801</definedName>
    <definedName name="Innovación__Ciencia_y_Tec." localSheetId="5">'F037'!$BF$1151</definedName>
    <definedName name="Innovación__Ciencia_y_Tec." localSheetId="2">'S034'!$BE$1142</definedName>
    <definedName name="Innovación__Ciencia_y_Tecnología" localSheetId="3">'E035'!$BG$1150</definedName>
    <definedName name="Innovación__Ciencia_y_Tecnología" localSheetId="4">'E036'!$BF$801</definedName>
    <definedName name="Innovación__Ciencia_y_Tecnología" localSheetId="5">'F037'!$BF$1151</definedName>
    <definedName name="Innovación__Ciencia_y_Tecnología" localSheetId="2">'S034'!$BE$1142</definedName>
    <definedName name="Innovación_Ciencia_y_Tec." localSheetId="3">'E035'!$BG$1150</definedName>
    <definedName name="Innovación_Ciencia_y_Tec." localSheetId="5">'F037'!$BF$1151</definedName>
    <definedName name="Innovación_Ciencia_y_Tec." localSheetId="2">'S034'!$BE$1142</definedName>
    <definedName name="Innovación_Ciencia_y_Tec.">'E036'!$BF$801</definedName>
    <definedName name="Movilidad_y_Transporte" localSheetId="3">'E035'!$BG$1151</definedName>
    <definedName name="Movilidad_y_Transporte" localSheetId="4">'E036'!$BF$802</definedName>
    <definedName name="Movilidad_y_Transporte" localSheetId="5">'F037'!$BF$1152</definedName>
    <definedName name="Movilidad_y_Transporte" localSheetId="2">'S034'!$BE$1143</definedName>
    <definedName name="Obras_Públicas" localSheetId="3">'E035'!$BG$1132</definedName>
    <definedName name="Obras_Públicas" localSheetId="5">'F037'!$BF$1133</definedName>
    <definedName name="Obras_Públicas" localSheetId="2">'S034'!$BE$1124</definedName>
    <definedName name="Obras_Públicas">'E036'!$BF$783</definedName>
    <definedName name="Oficina_de_la_Gubernatura" localSheetId="3">'E035'!$BG$1127</definedName>
    <definedName name="Oficina_de_la_Gubernatura" localSheetId="5">'F037'!$BF$1128</definedName>
    <definedName name="Oficina_de_la_Gubernatura" localSheetId="2">'S034'!$BE$1119</definedName>
    <definedName name="Oficina_de_la_Gubernatura">'E036'!$BF$778</definedName>
    <definedName name="Órganos_Autónomos" localSheetId="3">'E035'!$BG$1020:$BG$1028</definedName>
    <definedName name="Órganos_Autónomos" localSheetId="5">'F037'!$BF$1021:$BF$1029</definedName>
    <definedName name="Órganos_Autónomos" localSheetId="2">'S034'!$BE$1012:$BE$1020</definedName>
    <definedName name="Órganos_Autónomos">'E036'!$BF$671:$BF$679</definedName>
    <definedName name="Participaciones_a_municipios" localSheetId="3">'E035'!$BG$1155</definedName>
    <definedName name="Participaciones_a_municipios" localSheetId="4">'E036'!$BF$806</definedName>
    <definedName name="Participaciones_a_municipios" localSheetId="5">'F037'!$BF$1156</definedName>
    <definedName name="Participaciones_a_municipios" localSheetId="2">'S034'!$BE$1147</definedName>
    <definedName name="Poder_Judicial" localSheetId="3">'E035'!$BG$1016:$BG$1019</definedName>
    <definedName name="Poder_Judicial" localSheetId="4">'E036'!$BF$667:$BF$670</definedName>
    <definedName name="Poder_Judicial" localSheetId="5">'F037'!$BF$1017:$BF$1020</definedName>
    <definedName name="Poder_Judicial" localSheetId="2">'S034'!$BE$1008:$BE$1011</definedName>
    <definedName name="Poder_Legislativo" localSheetId="3">'E035'!$BG$1014:$BG$1015</definedName>
    <definedName name="Poder_Legislativo" localSheetId="5">'F037'!$BF$1015:$BF$1016</definedName>
    <definedName name="Poder_Legislativo" localSheetId="2">'S034'!$BE$1006:$BE$1007</definedName>
    <definedName name="Poder_Legislativo">'E036'!$BF$665:$BF$666</definedName>
    <definedName name="Procuración_de_Justicia" localSheetId="3">'E035'!$BG$1137:$BG$1139</definedName>
    <definedName name="Procuración_de_Justicia" localSheetId="4">'E036'!$BF$788:$BF$790</definedName>
    <definedName name="Procuración_de_Justicia" localSheetId="5">'F037'!$BF$1138:$BF$1140</definedName>
    <definedName name="Procuración_de_Justicia" localSheetId="2">'S034'!$BE$1129:$BE$1131</definedName>
    <definedName name="Ramos" localSheetId="3">'E035'!$BE$1082:$BE$1109</definedName>
    <definedName name="Ramos" localSheetId="5">'F037'!$BD$1083:$BD$1110</definedName>
    <definedName name="Ramos" localSheetId="2">'S034'!$BC$1074:$BC$1101</definedName>
    <definedName name="Ramos">'E036'!$BD$733:$BD$760</definedName>
    <definedName name="RAMOS_ESTATALES" localSheetId="3">'E035'!$BF$1082:$BF$1109</definedName>
    <definedName name="RAMOS_ESTATALES" localSheetId="4">'E036'!$BE$733:$BE$760</definedName>
    <definedName name="RAMOS_ESTATALES" localSheetId="5">'F037'!$BE$1083:$BE$1110</definedName>
    <definedName name="RAMOS_ESTATALES" localSheetId="2">'S034'!$BD$1074:$BD$1101</definedName>
    <definedName name="Salud" localSheetId="3">'E035'!$BG$1135:$BG$1136</definedName>
    <definedName name="Salud" localSheetId="4">'E036'!$BF$786:$BF$787</definedName>
    <definedName name="Salud" localSheetId="5">'F037'!$BF$1136:$BF$1137</definedName>
    <definedName name="Salud" localSheetId="2">'S034'!$BE$1127:$BE$1128</definedName>
    <definedName name="Seguridad_Pública" localSheetId="3">'E035'!$BG$1142</definedName>
    <definedName name="Seguridad_Pública" localSheetId="4">'E036'!$BF$793</definedName>
    <definedName name="Seguridad_Pública" localSheetId="5">'F037'!$BF$1143</definedName>
    <definedName name="Seguridad_Pública" localSheetId="2">'S034'!$BE$1134</definedName>
    <definedName name="_xlnm.Print_Titles" localSheetId="1">'E031'!$1:$7</definedName>
    <definedName name="_xlnm.Print_Titles" localSheetId="3">'E035'!$1:$7</definedName>
    <definedName name="_xlnm.Print_Titles" localSheetId="4">'E036'!$1:$7</definedName>
    <definedName name="_xlnm.Print_Titles" localSheetId="5">'F037'!$1:$7</definedName>
    <definedName name="_xlnm.Print_Titles" localSheetId="2">'S034'!$1:$7</definedName>
    <definedName name="Trabajo" localSheetId="3">'E035'!$BG$1146</definedName>
    <definedName name="Trabajo" localSheetId="4">'E036'!$BF$797</definedName>
    <definedName name="Trabajo" localSheetId="5">'F037'!$BF$1147</definedName>
    <definedName name="Trabajo" localSheetId="2">'S034'!$BE$1138</definedName>
    <definedName name="Turismo" localSheetId="3">'E035'!$BG$1144</definedName>
    <definedName name="Turismo" localSheetId="5">'F037'!$BF$1145</definedName>
    <definedName name="Turismo" localSheetId="2">'S034'!$BE$1136</definedName>
    <definedName name="Turismo">'E036'!$BF$795</definedName>
    <definedName name="Unidades_Responsables_de_Gasto" localSheetId="3">'E035'!$BG$1112:$BG$1156</definedName>
    <definedName name="Unidades_Responsables_de_Gasto" localSheetId="4">'E036'!$BF$763:$BF$807</definedName>
    <definedName name="Unidades_Responsables_de_Gasto" localSheetId="5">'F037'!$BF$1113:$BF$1157</definedName>
    <definedName name="Unidades_Responsables_de_Gasto" localSheetId="2">'S034'!$BE$1104:$BE$1148</definedName>
  </definedNames>
  <calcPr calcId="145621"/>
</workbook>
</file>

<file path=xl/calcChain.xml><?xml version="1.0" encoding="utf-8"?>
<calcChain xmlns="http://schemas.openxmlformats.org/spreadsheetml/2006/main">
  <c r="BA1073" i="12" l="1"/>
  <c r="BA1072" i="12"/>
  <c r="BA1071" i="12"/>
  <c r="BA1070" i="12"/>
  <c r="BA1069" i="12"/>
  <c r="BA1068" i="12"/>
  <c r="BA1067" i="12"/>
  <c r="BA1066" i="12"/>
  <c r="BA1065" i="12"/>
  <c r="BA1064" i="12"/>
  <c r="BA1063" i="12"/>
  <c r="BA1062" i="12"/>
  <c r="BA1061" i="12"/>
  <c r="BA1060" i="12"/>
  <c r="BA1059" i="12"/>
  <c r="BA1058" i="12"/>
  <c r="BA1057" i="12"/>
  <c r="BA1056" i="12"/>
  <c r="BA1055" i="12"/>
  <c r="BA1054" i="12"/>
  <c r="BA1053" i="12"/>
  <c r="BA1052" i="12"/>
  <c r="BA1051" i="12"/>
  <c r="BA1050" i="12"/>
  <c r="BA1049" i="12"/>
  <c r="BA1048" i="12"/>
  <c r="BA1047" i="12"/>
  <c r="BA1046" i="12"/>
  <c r="BA1045" i="12"/>
  <c r="BA1044" i="12"/>
  <c r="BA1043" i="12"/>
  <c r="BA1042" i="12"/>
  <c r="BA1041" i="12"/>
  <c r="BA1040" i="12"/>
  <c r="BA1039" i="12"/>
  <c r="BA1038" i="12"/>
  <c r="BA1037" i="12"/>
  <c r="BA1036" i="12"/>
  <c r="BA1035" i="12"/>
  <c r="BA1034" i="12"/>
  <c r="BA1033" i="12"/>
  <c r="BA1032" i="12"/>
  <c r="BA1031" i="12"/>
  <c r="BA1030" i="12"/>
  <c r="BA1029" i="12"/>
  <c r="BA1028" i="12"/>
  <c r="BA1027" i="12"/>
  <c r="BA1026" i="12"/>
  <c r="BA1025" i="12"/>
  <c r="BA1024" i="12"/>
  <c r="BA1023" i="12"/>
  <c r="BA1022" i="12"/>
  <c r="BA1021" i="12"/>
  <c r="BA1020" i="12"/>
  <c r="BA1019" i="12"/>
  <c r="BA1018" i="12"/>
  <c r="BA1017" i="12"/>
  <c r="BA1016" i="12"/>
  <c r="BA1015" i="12"/>
  <c r="BA1014" i="12"/>
  <c r="BA1013" i="12"/>
  <c r="BA1012" i="12"/>
  <c r="BA1011" i="12"/>
  <c r="BA1010" i="12"/>
  <c r="BA1009" i="12"/>
  <c r="BA1008" i="12"/>
  <c r="BA1007" i="12"/>
  <c r="BA1006" i="12"/>
  <c r="BA1005" i="12"/>
  <c r="V42" i="12"/>
  <c r="P42" i="12"/>
  <c r="W42" i="12" s="1"/>
  <c r="Y42" i="12" s="1"/>
  <c r="J42" i="12"/>
  <c r="K42" i="12" s="1"/>
  <c r="E42" i="12"/>
  <c r="V41" i="12"/>
  <c r="P41" i="12"/>
  <c r="W41" i="12" s="1"/>
  <c r="Y41" i="12" s="1"/>
  <c r="K41" i="12"/>
  <c r="J41" i="12"/>
  <c r="E41" i="12"/>
  <c r="BB1082" i="11" l="1"/>
  <c r="BB1081" i="11"/>
  <c r="BB1080" i="11"/>
  <c r="BB1079" i="11"/>
  <c r="BB1078" i="11"/>
  <c r="BB1077" i="11"/>
  <c r="BB1076" i="11"/>
  <c r="BB1075" i="11"/>
  <c r="BB1074" i="11"/>
  <c r="BB1073" i="11"/>
  <c r="BB1072" i="11"/>
  <c r="BB1071" i="11"/>
  <c r="BB1070" i="11"/>
  <c r="BB1069" i="11"/>
  <c r="BB1068" i="11"/>
  <c r="BB1067" i="11"/>
  <c r="BB1066" i="11"/>
  <c r="BB1065" i="11"/>
  <c r="BB1064" i="11"/>
  <c r="BB1063" i="11"/>
  <c r="BB1062" i="11"/>
  <c r="BB1061" i="11"/>
  <c r="BB1060" i="11"/>
  <c r="BB1059" i="11"/>
  <c r="BB1058" i="11"/>
  <c r="BB1057" i="11"/>
  <c r="BB1056" i="11"/>
  <c r="BB1055" i="11"/>
  <c r="BB1054" i="11"/>
  <c r="BB1053" i="11"/>
  <c r="BB1052" i="11"/>
  <c r="BB1051" i="11"/>
  <c r="BB1050" i="11"/>
  <c r="BB1049" i="11"/>
  <c r="BB1048" i="11"/>
  <c r="BB1047" i="11"/>
  <c r="BB1046" i="11"/>
  <c r="BB1045" i="11"/>
  <c r="BB1044" i="11"/>
  <c r="BB1043" i="11"/>
  <c r="BB1042" i="11"/>
  <c r="BB1041" i="11"/>
  <c r="BB1040" i="11"/>
  <c r="BB1039" i="11"/>
  <c r="BB1038" i="11"/>
  <c r="BB1037" i="11"/>
  <c r="BB1036" i="11"/>
  <c r="BB1035" i="11"/>
  <c r="BB1034" i="11"/>
  <c r="BB1033" i="11"/>
  <c r="BB1032" i="11"/>
  <c r="BB1031" i="11"/>
  <c r="BB1030" i="11"/>
  <c r="BB1029" i="11"/>
  <c r="BB1028" i="11"/>
  <c r="BB1027" i="11"/>
  <c r="BB1026" i="11"/>
  <c r="BB1025" i="11"/>
  <c r="BB1024" i="11"/>
  <c r="BB1023" i="11"/>
  <c r="BB1022" i="11"/>
  <c r="BB1021" i="11"/>
  <c r="BB1020" i="11"/>
  <c r="BB1019" i="11"/>
  <c r="BB1018" i="11"/>
  <c r="BB1017" i="11"/>
  <c r="BB1016" i="11"/>
  <c r="BB1015" i="11"/>
  <c r="BB1014" i="11"/>
  <c r="W51" i="11"/>
  <c r="X51" i="11" s="1"/>
  <c r="Z51" i="11" s="1"/>
  <c r="Q51" i="11"/>
  <c r="K51" i="11"/>
  <c r="L51" i="11" s="1"/>
  <c r="F51" i="11"/>
  <c r="W50" i="11"/>
  <c r="Q50" i="11"/>
  <c r="X50" i="11" s="1"/>
  <c r="Z50" i="11" s="1"/>
  <c r="K50" i="11"/>
  <c r="F50" i="11"/>
  <c r="L50" i="11" s="1"/>
  <c r="BB733" i="10" l="1"/>
  <c r="BB732" i="10"/>
  <c r="BB731" i="10"/>
  <c r="BB730" i="10"/>
  <c r="BB729" i="10"/>
  <c r="BB728" i="10"/>
  <c r="BB727" i="10"/>
  <c r="BB726" i="10"/>
  <c r="BB725" i="10"/>
  <c r="BB724" i="10"/>
  <c r="BB723" i="10"/>
  <c r="BB722" i="10"/>
  <c r="BB721" i="10"/>
  <c r="BB720" i="10"/>
  <c r="BB719" i="10"/>
  <c r="BB718" i="10"/>
  <c r="BB717" i="10"/>
  <c r="BB716" i="10"/>
  <c r="BB715" i="10"/>
  <c r="BB714" i="10"/>
  <c r="BB713" i="10"/>
  <c r="BB712" i="10"/>
  <c r="BB711" i="10"/>
  <c r="BB710" i="10"/>
  <c r="BB709" i="10"/>
  <c r="BB708" i="10"/>
  <c r="BB706" i="10"/>
  <c r="BB705" i="10"/>
  <c r="BB704" i="10"/>
  <c r="BB703" i="10"/>
  <c r="BB702" i="10"/>
  <c r="BB701" i="10"/>
  <c r="BB700" i="10"/>
  <c r="BB699" i="10"/>
  <c r="BB698" i="10"/>
  <c r="BB697" i="10"/>
  <c r="BB696" i="10"/>
  <c r="BB695" i="10"/>
  <c r="BB694" i="10"/>
  <c r="BB693" i="10"/>
  <c r="BB692" i="10"/>
  <c r="BB691" i="10"/>
  <c r="BB690" i="10"/>
  <c r="BB689" i="10"/>
  <c r="BB688" i="10"/>
  <c r="BB687" i="10"/>
  <c r="BB686" i="10"/>
  <c r="BB685" i="10"/>
  <c r="BB684" i="10"/>
  <c r="BB683" i="10"/>
  <c r="BB682" i="10"/>
  <c r="BB681" i="10"/>
  <c r="BB680" i="10"/>
  <c r="BB679" i="10"/>
  <c r="BB678" i="10"/>
  <c r="BB677" i="10"/>
  <c r="BB676" i="10"/>
  <c r="BB675" i="10"/>
  <c r="BB674" i="10"/>
  <c r="BB673" i="10"/>
  <c r="BB672" i="10"/>
  <c r="BB671" i="10"/>
  <c r="BB670" i="10"/>
  <c r="BB669" i="10"/>
  <c r="BB668" i="10"/>
  <c r="BB667" i="10"/>
  <c r="BB666" i="10"/>
  <c r="BB665" i="10"/>
  <c r="BB664" i="10"/>
  <c r="W43" i="10"/>
  <c r="Q43" i="10"/>
  <c r="X43" i="10" s="1"/>
  <c r="Z43" i="10" s="1"/>
  <c r="K43" i="10"/>
  <c r="F43" i="10"/>
  <c r="L43" i="10" s="1"/>
  <c r="W42" i="10"/>
  <c r="Q42" i="10"/>
  <c r="X42" i="10" s="1"/>
  <c r="Z42" i="10" s="1"/>
  <c r="K42" i="10"/>
  <c r="F42" i="10"/>
  <c r="L42" i="10" s="1"/>
  <c r="BC1081" i="9" l="1"/>
  <c r="BC1080" i="9"/>
  <c r="BC1079" i="9"/>
  <c r="BC1078" i="9"/>
  <c r="BC1077" i="9"/>
  <c r="BC1076" i="9"/>
  <c r="BC1075" i="9"/>
  <c r="BC1074" i="9"/>
  <c r="BC1073" i="9"/>
  <c r="BC1072" i="9"/>
  <c r="BC1071" i="9"/>
  <c r="BC1070" i="9"/>
  <c r="BC1069" i="9"/>
  <c r="BC1068" i="9"/>
  <c r="BC1067" i="9"/>
  <c r="BC1066" i="9"/>
  <c r="BC1065" i="9"/>
  <c r="BC1064" i="9"/>
  <c r="BC1063" i="9"/>
  <c r="BC1062" i="9"/>
  <c r="BC1061" i="9"/>
  <c r="BC1060" i="9"/>
  <c r="BC1059" i="9"/>
  <c r="BC1058" i="9"/>
  <c r="BC1057" i="9"/>
  <c r="BC1056" i="9"/>
  <c r="BC1055" i="9"/>
  <c r="BC1054" i="9"/>
  <c r="BC1053" i="9"/>
  <c r="BC1052" i="9"/>
  <c r="BC1051" i="9"/>
  <c r="BC1050" i="9"/>
  <c r="BC1049" i="9"/>
  <c r="BC1048" i="9"/>
  <c r="BC1047" i="9"/>
  <c r="BC1046" i="9"/>
  <c r="BC1045" i="9"/>
  <c r="BC1044" i="9"/>
  <c r="BC1043" i="9"/>
  <c r="BC1042" i="9"/>
  <c r="BC1041" i="9"/>
  <c r="BC1040" i="9"/>
  <c r="BC1039" i="9"/>
  <c r="BC1038" i="9"/>
  <c r="BC1037" i="9"/>
  <c r="BC1036" i="9"/>
  <c r="BC1035" i="9"/>
  <c r="BC1034" i="9"/>
  <c r="BC1033" i="9"/>
  <c r="BC1032" i="9"/>
  <c r="BC1031" i="9"/>
  <c r="BC1030" i="9"/>
  <c r="BC1029" i="9"/>
  <c r="BC1028" i="9"/>
  <c r="BC1027" i="9"/>
  <c r="BC1026" i="9"/>
  <c r="BC1025" i="9"/>
  <c r="BC1024" i="9"/>
  <c r="BC1023" i="9"/>
  <c r="BC1022" i="9"/>
  <c r="BC1021" i="9"/>
  <c r="BC1020" i="9"/>
  <c r="BC1019" i="9"/>
  <c r="BC1018" i="9"/>
  <c r="BC1017" i="9"/>
  <c r="BC1016" i="9"/>
  <c r="BC1015" i="9"/>
  <c r="BC1014" i="9"/>
  <c r="BC1013" i="9"/>
  <c r="X50" i="9"/>
  <c r="Y50" i="9" s="1"/>
  <c r="AA50" i="9" s="1"/>
  <c r="R50" i="9"/>
  <c r="L50" i="9"/>
  <c r="M50" i="9" s="1"/>
  <c r="G50" i="9"/>
  <c r="X49" i="9"/>
  <c r="R49" i="9"/>
  <c r="Y49" i="9" s="1"/>
  <c r="L49" i="9"/>
  <c r="G49" i="9"/>
  <c r="M49" i="9" s="1"/>
  <c r="AA49" i="9" l="1"/>
  <c r="W52" i="8" l="1"/>
  <c r="Q52" i="8"/>
  <c r="K52" i="8"/>
  <c r="F52" i="8"/>
  <c r="W51" i="8"/>
  <c r="Q51" i="8"/>
  <c r="K51" i="8"/>
  <c r="F51" i="8"/>
  <c r="L51" i="8" l="1"/>
  <c r="L52" i="8"/>
  <c r="X51" i="8"/>
  <c r="X52" i="8"/>
  <c r="Z52" i="8" s="1"/>
  <c r="Z51" i="8" l="1"/>
</calcChain>
</file>

<file path=xl/sharedStrings.xml><?xml version="1.0" encoding="utf-8"?>
<sst xmlns="http://schemas.openxmlformats.org/spreadsheetml/2006/main" count="5625" uniqueCount="1225">
  <si>
    <t>Nombre del indicador</t>
  </si>
  <si>
    <t>Definición del indicador</t>
  </si>
  <si>
    <t>Método de cálculo</t>
  </si>
  <si>
    <t>Línea base</t>
  </si>
  <si>
    <t>Subsecretaría de Planeación</t>
  </si>
  <si>
    <t>Dirección General de Programación y Evaluación</t>
  </si>
  <si>
    <t>Secretaría de Hacienda</t>
  </si>
  <si>
    <t>Resumen Narrativo</t>
  </si>
  <si>
    <t>Fin</t>
  </si>
  <si>
    <t>Propósito</t>
  </si>
  <si>
    <t>Componente 1</t>
  </si>
  <si>
    <t>Componente 2</t>
  </si>
  <si>
    <t>Componente 3</t>
  </si>
  <si>
    <t>Actividad 1.1</t>
  </si>
  <si>
    <t>Actividad 2.1</t>
  </si>
  <si>
    <t>Actividad 3.1</t>
  </si>
  <si>
    <t>Actividad 3.2</t>
  </si>
  <si>
    <t>Actividad 1.2</t>
  </si>
  <si>
    <t>Actividad 1.3</t>
  </si>
  <si>
    <t>Actividad 2.2</t>
  </si>
  <si>
    <t>Matriz de Indicadores de Resultados (MIR)</t>
  </si>
  <si>
    <t>Indicador</t>
  </si>
  <si>
    <t>Medios de Verificación</t>
  </si>
  <si>
    <t>Supuestos</t>
  </si>
  <si>
    <t>Nivel</t>
  </si>
  <si>
    <t>Sentido de la medición</t>
  </si>
  <si>
    <t>Anual</t>
  </si>
  <si>
    <t>Al periodo</t>
  </si>
  <si>
    <t>Unidad de medida</t>
  </si>
  <si>
    <t>Frecuencia de medición</t>
  </si>
  <si>
    <t>INDICADORES</t>
  </si>
  <si>
    <t>RESULTADOS</t>
  </si>
  <si>
    <t>PRESUPUESTO AUTORIZADO</t>
  </si>
  <si>
    <t>PRESUPUESTO MODIFICADO</t>
  </si>
  <si>
    <t>DATOS DEL PROGRAMA</t>
  </si>
  <si>
    <t>Ramo</t>
  </si>
  <si>
    <t>ALINEACIÓN</t>
  </si>
  <si>
    <t>Plan Estatal de Desarrollo 2013-2018</t>
  </si>
  <si>
    <t>Clasificación Funcional</t>
  </si>
  <si>
    <t>COMPONENTES DEL PRESUPUESTO</t>
  </si>
  <si>
    <t>Unidad Responsable</t>
  </si>
  <si>
    <t>Programa Presupuestario</t>
  </si>
  <si>
    <t>Modalidad</t>
  </si>
  <si>
    <t>Clave</t>
  </si>
  <si>
    <t>Desempeño</t>
  </si>
  <si>
    <t>Gasto corriente y social</t>
  </si>
  <si>
    <t>Inversión</t>
  </si>
  <si>
    <t>Estatal</t>
  </si>
  <si>
    <t>Federal</t>
  </si>
  <si>
    <t>Total</t>
  </si>
  <si>
    <t>Ramo 33</t>
  </si>
  <si>
    <t>SEMÁFORO</t>
  </si>
  <si>
    <t>Avance en los Indicadores de los Programas Presupuestarios del Poder Ejecutivo</t>
  </si>
  <si>
    <t xml:space="preserve">    Ejercicio Fiscal 2017</t>
  </si>
  <si>
    <t>Ejes transversales</t>
  </si>
  <si>
    <t>Origen</t>
  </si>
  <si>
    <t>Clave del Programa Presupuestario</t>
  </si>
  <si>
    <t>Tipo de Evaluación</t>
  </si>
  <si>
    <t>Evaluador</t>
  </si>
  <si>
    <t>Evaluación</t>
  </si>
  <si>
    <t>Aspecto Susceptible de Mejora</t>
  </si>
  <si>
    <t>Avance de cumplimiento</t>
  </si>
  <si>
    <t>Dependencia o Entidad:</t>
  </si>
  <si>
    <t>Objetivo:</t>
  </si>
  <si>
    <t>Bimestral</t>
  </si>
  <si>
    <t>Semestral</t>
  </si>
  <si>
    <t>Ascendente</t>
  </si>
  <si>
    <t>Eficacia</t>
  </si>
  <si>
    <t>Eficiencia</t>
  </si>
  <si>
    <t>Calidad</t>
  </si>
  <si>
    <t>Economía</t>
  </si>
  <si>
    <t>Estratégico</t>
  </si>
  <si>
    <t>Gestión</t>
  </si>
  <si>
    <t xml:space="preserve">Mensual </t>
  </si>
  <si>
    <t xml:space="preserve">Trimestral </t>
  </si>
  <si>
    <t>Porcentaje</t>
  </si>
  <si>
    <t>Promedio</t>
  </si>
  <si>
    <r>
      <t>Tasa</t>
    </r>
    <r>
      <rPr>
        <sz val="10"/>
        <color theme="1"/>
        <rFont val="Calibri"/>
        <family val="2"/>
        <scheme val="minor"/>
      </rPr>
      <t xml:space="preserve"> </t>
    </r>
  </si>
  <si>
    <t>Índice</t>
  </si>
  <si>
    <t>Justificación de la diferencia de avances realizados con respecto a las metas programadas</t>
  </si>
  <si>
    <t>Bianual</t>
  </si>
  <si>
    <t>Trianual</t>
  </si>
  <si>
    <t>AVANCE ACUMULADO</t>
  </si>
  <si>
    <t>Meta</t>
  </si>
  <si>
    <t>1er. Trimestre</t>
  </si>
  <si>
    <t>2do. Trimestre</t>
  </si>
  <si>
    <t>3er. Trimestre</t>
  </si>
  <si>
    <t>4to. Trimestre</t>
  </si>
  <si>
    <t>Trimestre:</t>
  </si>
  <si>
    <t>Primero</t>
  </si>
  <si>
    <t>Segundo</t>
  </si>
  <si>
    <t>Tercero</t>
  </si>
  <si>
    <t>Cuarto</t>
  </si>
  <si>
    <t>E031. Infraestructura social</t>
  </si>
  <si>
    <t>Cultura</t>
  </si>
  <si>
    <t>_18</t>
  </si>
  <si>
    <t xml:space="preserve">Ramo: </t>
  </si>
  <si>
    <t>Secretaría de Desarrollo Social</t>
  </si>
  <si>
    <t>Desarrollo_Social</t>
  </si>
  <si>
    <t>Programa Sectorial de Desarrollo Social 2013-2018</t>
  </si>
  <si>
    <t>No aplica</t>
  </si>
  <si>
    <t>2. Morelos con Inversión Social Para la Construcción de Ciudadanía</t>
  </si>
  <si>
    <t>2.1 Reducir las condiciones de pobreza, marginación y desigualdad de la población.</t>
  </si>
  <si>
    <t>2. Desarrollo social</t>
  </si>
  <si>
    <t>2.7 Otros Asuntos Sociales</t>
  </si>
  <si>
    <t>2.7.1 Otros Asuntos Sociales</t>
  </si>
  <si>
    <t>CÓDIGO Y NOMBRE DE LA ACTIVIDAD INSTITUCIONAL</t>
  </si>
  <si>
    <t>1. Servicios de apoyo administrativo</t>
  </si>
  <si>
    <t>2. Asesoría, coordinación, difusión y apoyo de las actividades del gobernador del estado</t>
  </si>
  <si>
    <t>3. Comunicación social del gobierno estatal</t>
  </si>
  <si>
    <t>4. Acceso a la información pública gubernamental</t>
  </si>
  <si>
    <t>5. Asesoría en materia jurídica al gobernador del estado y al poder ejecutivo</t>
  </si>
  <si>
    <t>6. Relación del estado con las asociaciones religiosas</t>
  </si>
  <si>
    <t>7. Justicia laboral para los trabajadores al servicio del Estado</t>
  </si>
  <si>
    <t>8. Acervo documental del estado</t>
  </si>
  <si>
    <t>9. Servicios de edición y artes gráficas para el gobierno estatal</t>
  </si>
  <si>
    <t>11. Desarrollo político y cívico social del estado</t>
  </si>
  <si>
    <t>12. Planeación demográfica</t>
  </si>
  <si>
    <t>13. Asesoría a trabajadores y sindicatos</t>
  </si>
  <si>
    <t>14. Conciliación laboral</t>
  </si>
  <si>
    <t>15. Administrar el sistema registral del estado</t>
  </si>
  <si>
    <t>16. Impartición y procuración de la justicia laboral</t>
  </si>
  <si>
    <t>17. Coordinación del sistema estatal de seguridad publica</t>
  </si>
  <si>
    <t>18. Hacienda pública responsable, eficiente y equitativa</t>
  </si>
  <si>
    <t>19. Fondo de aportaciones para la infraestructura social municipal</t>
  </si>
  <si>
    <t>20. Política de ingresos equitativa y promotora de la competitividad</t>
  </si>
  <si>
    <t>21. Servicios de tesorería eficientes y transparentes</t>
  </si>
  <si>
    <t>22. Actuaciones de la secretaría de hacienda apegadas a certeza jurídica y legalidad</t>
  </si>
  <si>
    <t>23. Impresos y publicaciones oficiales seguros y confiables</t>
  </si>
  <si>
    <t>24. Preservación y difusión del acervo patrimonial y documental a cargo de la Secretaría de Administración</t>
  </si>
  <si>
    <t>25. Administración y enajenación de activos referidos en la ley estatal para la administración y enajenación de bienes del sector publico</t>
  </si>
  <si>
    <t>26. Servicios de seguro y reaseguro</t>
  </si>
  <si>
    <t>27. Costo financiero de la deuda publica</t>
  </si>
  <si>
    <t>28. Recursos derivados de los ingresos estatales para los  municipios</t>
  </si>
  <si>
    <t>29. Adeudos de ejercicios fiscales anteriores (ADEFAS)</t>
  </si>
  <si>
    <t>30. Fondo de aportaciones para el fortalecimiento de las entidades federativas</t>
  </si>
  <si>
    <t>31. Gasto publico transparente y orientado a resultados</t>
  </si>
  <si>
    <t>32. Función publica y buen gobierno</t>
  </si>
  <si>
    <t>33. Mejora de la gestión publica</t>
  </si>
  <si>
    <t>34. Apego a la legalidad</t>
  </si>
  <si>
    <t>35. Transparencia y rendición de cuentas</t>
  </si>
  <si>
    <t>36. Prospectiva y evaluación</t>
  </si>
  <si>
    <t>37. Promoción y coordinación de las políticas públicas para el desarrollo de los pueblos y comunidades indígenas</t>
  </si>
  <si>
    <t>38. Apoyo en zonas urbanas marginadas</t>
  </si>
  <si>
    <t>39. Promoción y coordinación de las políticas públicas de planeación participativa</t>
  </si>
  <si>
    <t>40. Apoyo a pequeñas comunidades rurales</t>
  </si>
  <si>
    <t>41. Atención de la población urbana y rural en pobreza</t>
  </si>
  <si>
    <t>42. Definición, conducción y evaluación de la política de desarrollo social y el ordenamiento urbano y regional</t>
  </si>
  <si>
    <t>43. Fondo de infraestructura social estatal</t>
  </si>
  <si>
    <t>44. Planeación de proyectos urbanos para estado y municipios</t>
  </si>
  <si>
    <t>45. Obras publicas eficientes, seguras y suficientes</t>
  </si>
  <si>
    <t>46. Ordenamiento territorial y desarrollo urbano</t>
  </si>
  <si>
    <t>47. Carreteras eficientes, seguras y suficientes</t>
  </si>
  <si>
    <t>48. Carreteras alimentadoras y caminos rurales eficientes, seguras y suficientes</t>
  </si>
  <si>
    <t>49. Ordenación y regularización de la propiedad rural y urbana</t>
  </si>
  <si>
    <t>50. Investigación del delito estatal</t>
  </si>
  <si>
    <t>51. Representación jurídica del estado en el ámbito interno e inter estatal</t>
  </si>
  <si>
    <t>52. Fondo de aportaciones para la seguridad pública de los estados y del distrito federal</t>
  </si>
  <si>
    <t>53. Administración de justicia para menores</t>
  </si>
  <si>
    <t>54. Sistema penitenciario que garantice la ejecución de las resoluciones jurídicas y contribuya a la readaptación social</t>
  </si>
  <si>
    <t>55. Prevención del delito con perspectiva estatal</t>
  </si>
  <si>
    <t>56. Control y vigilancia del sistema de tránsito vehicular en carreteras, avenidas y calles.</t>
  </si>
  <si>
    <t>57. Sistema estatal de protección civil</t>
  </si>
  <si>
    <t>58. Promoción de la salud y prevención y control de enfermedades fortalecidas e integradas sectorial e intersectorialmente</t>
  </si>
  <si>
    <t>59. Enfermedades emergentes, urgencias epidemiológicas y desastres naturales prevenidos, controlados y atendidos oportunamente</t>
  </si>
  <si>
    <t>60. Protección contra riesgos sanitarios</t>
  </si>
  <si>
    <t>61. Fondo de aportaciones para los servicios de salud a la comunidad con recursos financieros suficientes</t>
  </si>
  <si>
    <t>62. Prestación de servicios del sistema estatal de salud organizados e integrados</t>
  </si>
  <si>
    <t>63. Formación y capacitación de recursos humanos acordes a las necesidades y demandas de atención a la salud</t>
  </si>
  <si>
    <t>64. Infraestructura suficiente, equipamiento optimo e insumos seguros para la salud</t>
  </si>
  <si>
    <t>65. Sistema estatal de salud organizado e integrado</t>
  </si>
  <si>
    <t>66. Sistema de protección social en salud consolidado estratégicamente</t>
  </si>
  <si>
    <t>67. Políticas de calidad implementadas en el sistema estatal de salud</t>
  </si>
  <si>
    <t>68. Investigación en salud pertinente y de excelencia académica</t>
  </si>
  <si>
    <t>69. Fondo de aportaciones para los servicios de salud</t>
  </si>
  <si>
    <t>70. Asistencia social, comunitaria y beneficencia pública justa y equitativa (asistencia pública)</t>
  </si>
  <si>
    <t>71. Apoyo a las madres trabajadoras en el cuidado de sus hijos</t>
  </si>
  <si>
    <t>72. Oferta de productos básicos a precios competitivos</t>
  </si>
  <si>
    <t>73. Fondo de aportaciones múltiples para asistencia social (asistencia pública)</t>
  </si>
  <si>
    <t>74. Derechos humanos y prevención de la discriminación</t>
  </si>
  <si>
    <t>75. Educación superior de calidad</t>
  </si>
  <si>
    <t>76. Gestión integral de servicios</t>
  </si>
  <si>
    <t>77. Educación básica de calidad</t>
  </si>
  <si>
    <t>78. Aplicación de la política educativa</t>
  </si>
  <si>
    <t>79. Complemento a los servicios educativos</t>
  </si>
  <si>
    <t>80. Educación media superior de calidad</t>
  </si>
  <si>
    <t>81. Educación para adultos de calidad</t>
  </si>
  <si>
    <t>82. Educación de postgrado de calidad</t>
  </si>
  <si>
    <t>83. Investigación en diversas instituciones de educación superior</t>
  </si>
  <si>
    <t>84. Fondo de aportaciones para la educación básica y normal</t>
  </si>
  <si>
    <t>85. Fondo de aportaciones múltiples para infraestructura educativa básica</t>
  </si>
  <si>
    <t>86. Fondo de aportaciones múltiples para infraestructura educativa superior</t>
  </si>
  <si>
    <t>87. Deporte</t>
  </si>
  <si>
    <t>88. Atención a la juventud</t>
  </si>
  <si>
    <t>89. Bosques recuperados, protegidos y productivos</t>
  </si>
  <si>
    <t>90. Elevar el ingreso de los productores y el empleo rural</t>
  </si>
  <si>
    <t>91. Tecnificación e innovación de las actividades del sector agropecuario</t>
  </si>
  <si>
    <t>92. Acuacultura y pesca</t>
  </si>
  <si>
    <t>93. Impulso a la reconversión productiva en materia agrícola, pecuaria y pesquera</t>
  </si>
  <si>
    <t>94. Información y educación forestal</t>
  </si>
  <si>
    <t>95. Financiamiento y fomento al sector rural</t>
  </si>
  <si>
    <t>96. Fomento y desarrollo del seguro agropecuario</t>
  </si>
  <si>
    <t>97. Regulación de las actividades económicas y sociales para la protección del medio ambiente y recursos naturales.</t>
  </si>
  <si>
    <t>98. Conservación de la biodiversidad en ecosistemas saludables</t>
  </si>
  <si>
    <t>99. Regulación eficiente de las comunicaciones y los transportes</t>
  </si>
  <si>
    <t>100. Desarrollo tecnológico en materia de transporte</t>
  </si>
  <si>
    <t>101. Comunicación eficiente</t>
  </si>
  <si>
    <t>102. Capacitación para el trabajo y promoción de empleos</t>
  </si>
  <si>
    <t>103. Micro, pequeñas y medianas empresas productivas y competitivas</t>
  </si>
  <si>
    <t>104. Libre competencia económica</t>
  </si>
  <si>
    <t>105. Propiedad industrial</t>
  </si>
  <si>
    <t>106. Libre comercio con el exterior e inversión extranjera</t>
  </si>
  <si>
    <t>107. Mejora regulatoria</t>
  </si>
  <si>
    <t>108. Sectores económicos competitivos</t>
  </si>
  <si>
    <t>109. Comercio interestatal y facilitación comercial</t>
  </si>
  <si>
    <t>110. Política de desarrollo empresarial y competitividad</t>
  </si>
  <si>
    <t>111. Instrumentación de políticas, estrategias y apoyos para vincular la oferta y la demanda de autoempleo y empleo en el mercado laboral</t>
  </si>
  <si>
    <t>112. Inclusión laboral de grupos en situación de vulnerabilidad</t>
  </si>
  <si>
    <t>113. Incremento de la oferta turística orientada a proyectos viables y sustentables</t>
  </si>
  <si>
    <t>114. Turismo con sello propio de calidad, hospitalidad y seguridad</t>
  </si>
  <si>
    <t>115. Atención y trato a los turistas</t>
  </si>
  <si>
    <t>116. Desarrollo de destinos turísticos diversificados, sustentables y competitivos</t>
  </si>
  <si>
    <t>117. Formulación, actualización y emisión del marco normativo</t>
  </si>
  <si>
    <t>118. Fiscalización y revisión de la cuenta pública</t>
  </si>
  <si>
    <t>119. Impartición  de justicia</t>
  </si>
  <si>
    <t>120. Diseñar, normar y vigilar las elecciones en el ámbito estatal y municipal</t>
  </si>
  <si>
    <t>121. Impartición  de justicia electoral</t>
  </si>
  <si>
    <t>122. Impartición  de justicia administrativa</t>
  </si>
  <si>
    <t>123. Manejo eficiente del sistema de alcantarillado y drenaje</t>
  </si>
  <si>
    <t>124. Manejo eficiente y sustentable del agua potable</t>
  </si>
  <si>
    <t>125. Manejo eficiente  del saneamiento de las aguas residuales</t>
  </si>
  <si>
    <t>126. Investigación científica y tecnológica del agua</t>
  </si>
  <si>
    <t>127. Desarrollo tecnológico del agua y medio ambiente</t>
  </si>
  <si>
    <t>128. Apoyo a artesanos tradicionales</t>
  </si>
  <si>
    <t>129. Fomento y promoción de la cultura</t>
  </si>
  <si>
    <t>130. Mujeres en el ejercicio de sus derechos humanos</t>
  </si>
  <si>
    <t>131. Conducción de la política estatal de vivienda</t>
  </si>
  <si>
    <t>132. Apoyo a la vivienda social</t>
  </si>
  <si>
    <t>133. Fondo de aportaciones para la educación tecnológica y de adultos (tecnológica)</t>
  </si>
  <si>
    <t>134. Generación de conocimiento científico para el bienestar de la población y difusión de sus resultados</t>
  </si>
  <si>
    <t>135. Generación de desarrollo e innovación tecnológica para elevar la competitividad del país y difusión de sus resultados</t>
  </si>
  <si>
    <t>136. Apoyo a la formación de capital humano en materia de innovación, ciencia y tecnología</t>
  </si>
  <si>
    <t>137. Apoyo al ingreso y fomento al desarrollo de los investigadores de merito</t>
  </si>
  <si>
    <t>138. Formación de recursos humanos en centros públicos de investigación</t>
  </si>
  <si>
    <t>139. Fortalecimiento a la capacidad científica, tecnológica y de innovación</t>
  </si>
  <si>
    <t>140. Desarrollo y vinculación de científicos y tecnólogos</t>
  </si>
  <si>
    <t>141. Fondo de aportaciones para la educación tecnológica y de adultos (adultos)</t>
  </si>
  <si>
    <t>142. Cobertura de la atención medica preventiva</t>
  </si>
  <si>
    <t>143. Cobertura de la atención medica curativa</t>
  </si>
  <si>
    <t>144. Otros servicios de salud</t>
  </si>
  <si>
    <t>145. Pago de riesgos de trabajo, subsidios y ayudas</t>
  </si>
  <si>
    <t>146. Pago de pensiones por invalidez y vida</t>
  </si>
  <si>
    <t>147. Pago de pensiones por retiro, cesantía en edad avanzada y vejez</t>
  </si>
  <si>
    <t>148. Pago de pensiones y jubilaciones</t>
  </si>
  <si>
    <t>149. Apoyo a los ayuntamientos y a sus autoridades auxiliares</t>
  </si>
  <si>
    <t>150. Apoyo a la población en general</t>
  </si>
  <si>
    <t>151. Procuración de justicia</t>
  </si>
  <si>
    <t>151. Seguridad y justicia</t>
  </si>
  <si>
    <t>152. Asesoría a víctimas del delito</t>
  </si>
  <si>
    <t>153. Generación de políticas públicas y acciones de empoderamiento a favor de las mujeres</t>
  </si>
  <si>
    <t>154. Atención jurídica y psicológica a mujeres víctimas de violencia</t>
  </si>
  <si>
    <t>155. Gobernanza democrática</t>
  </si>
  <si>
    <t>156. Distribución de recursos correspondientes al presupuesto de egresos autorizado de la administración pública central</t>
  </si>
  <si>
    <t>157. Distribución de recursos correspondientes al presupuesto de egresos autorizado de la administración pública paraestatal y órganos autónomos</t>
  </si>
  <si>
    <t>158. Distribución de recursos correspondientes al presupuesto de egresos autorizado del gobierno municipal</t>
  </si>
  <si>
    <t>159. Distribución de recursos correspondientes al presupuesto de egresos autorizado del poder legislativo</t>
  </si>
  <si>
    <t>160. Distribución de recursos correspondientes al presupuesto de egresos autorizado del poder judicial</t>
  </si>
  <si>
    <t>161. Procuración de justicia</t>
  </si>
  <si>
    <t>162. Construcción y mantenimiento de bienes muebles e inmuebles</t>
  </si>
  <si>
    <t>163. Servicios de mantenimiento vehicular</t>
  </si>
  <si>
    <t>164. Desarrollo de tecnologías de información y comunicaciones</t>
  </si>
  <si>
    <t>165. Servicios de atención médica pre-hospitalaria y de rescate.</t>
  </si>
  <si>
    <t>166. Armonización contable</t>
  </si>
  <si>
    <t>167. Infraestructura educativa</t>
  </si>
  <si>
    <t>168. Infraestructura deportiva</t>
  </si>
  <si>
    <t>169. Construcción y rehabilitación de sistemas de riego</t>
  </si>
  <si>
    <t>170. Apoyo a migrantes y grupos especiales</t>
  </si>
  <si>
    <t>171. Fomento al desarrollo de comunidades y regiones del estado</t>
  </si>
  <si>
    <t>172. Apoyo a personas con discapacidad</t>
  </si>
  <si>
    <t>173. Aportaciones de seguridad social a cargo del gobierno del estado</t>
  </si>
  <si>
    <t>174. Recursos para el fondo de pensiones</t>
  </si>
  <si>
    <t>175. Coordinación de las instituciones de seguridad estatal</t>
  </si>
  <si>
    <t>176. Inteligencia para la seguridad estatal</t>
  </si>
  <si>
    <t>177. Apoyo a las inversiones sociales de los gobiernos municipales, de las organizaciones sociales y de la población rural</t>
  </si>
  <si>
    <t>178. Apoyo al ingreso, a la salud y a la educación de las familias en pobreza</t>
  </si>
  <si>
    <t>179. Apoyo a artesanos tradicionales, desempleados y jornaleros agrícolas en pobreza</t>
  </si>
  <si>
    <t>180. Instrumentación de la política laboral</t>
  </si>
  <si>
    <t>181. Producción y protección forestal</t>
  </si>
  <si>
    <t>182. Impulso a la participación social, acceso a la información y divulgación del conocimiento ambiental</t>
  </si>
  <si>
    <t>183. Formulación y conducción de la política de medio ambiente y recursos naturales</t>
  </si>
  <si>
    <t>184. Inspección y vigilancia del cumplimiento de la normatividad ambiental</t>
  </si>
  <si>
    <t>185. Definición, conducción y evaluación de la política de ordenamiento urbano y regional</t>
  </si>
  <si>
    <t>186. Manejo eficiente y sustentable del agua y prevención de inundaciones</t>
  </si>
  <si>
    <t>187. Formulación, articulación y conducción de la política en ciencia, tecnología e innovación</t>
  </si>
  <si>
    <t>188. Fortalecimiento de las instituciones de seguridad pública que garanticen la seguridad de la población</t>
  </si>
  <si>
    <t>189. Refugio para víctimas de violencia</t>
  </si>
  <si>
    <t>190. Fomento a la equidad de género</t>
  </si>
  <si>
    <t>191. Justicia penal</t>
  </si>
  <si>
    <t>192. Proceso legislativo</t>
  </si>
  <si>
    <t>193. Defensa de los trabajadores al servicio del Gobierno del Estado</t>
  </si>
  <si>
    <t>194. Recursos para presupuesto basado en resultados y sistema de evaluación del desempeño</t>
  </si>
  <si>
    <t>195. Acceso a la información pública gubernamental y protección de datos personales</t>
  </si>
  <si>
    <t>196. Impulso a la diversificación de los servicios informativos</t>
  </si>
  <si>
    <t>197. Sistema financiero competitivo, eficiente y con mayor cobertura</t>
  </si>
  <si>
    <t>198. Impartición de justicia en materia fiscal y administrativa</t>
  </si>
  <si>
    <t>199. Control y evaluación eficaz de la gestión institucional</t>
  </si>
  <si>
    <t>200. Administración de recursos eficiente y transparente</t>
  </si>
  <si>
    <t>201. Actuaciones de la secretaría de hacienda apegadas a certeza jurídica y legalidad</t>
  </si>
  <si>
    <t>202. Garantizar el derecho de los contribuyentes a recibir justicia en materia fiscal, en el orden estatal</t>
  </si>
  <si>
    <t>203. Otorgamiento de créditos a trabajadores</t>
  </si>
  <si>
    <t>204. Servicios financieros promotores de inversión</t>
  </si>
  <si>
    <t>205. Aeropuertos eficientes y competitivos</t>
  </si>
  <si>
    <t>206. Seguridad técnica y jurídica mercantil</t>
  </si>
  <si>
    <t>207. Actividades orientadas al financiamiento y recuperación de cartera de banca de desarrollo</t>
  </si>
  <si>
    <t>208. Apoyo a la comercialización de productos agropecuarios</t>
  </si>
  <si>
    <t>209. Diseño y aplicación de la política educativa</t>
  </si>
  <si>
    <t>210. Educación para el desarrollo rural</t>
  </si>
  <si>
    <t>211. Reforma financiera consolidada con acceso universal a los servicios de salud a la persona</t>
  </si>
  <si>
    <t>212. Prestaciones sociales eficientes en materia de salud</t>
  </si>
  <si>
    <t>213. Servicios de resguardo de bienes asegurados</t>
  </si>
  <si>
    <t>214. Ejercicio de la acción penal</t>
  </si>
  <si>
    <t>215. Protección de los derechos humanos eficaz y eficiente</t>
  </si>
  <si>
    <t>216. Atención integral a víctimas y ofendidos de delitos de alto impacto</t>
  </si>
  <si>
    <t>217. Resolver impugnaciones en procesos electorales</t>
  </si>
  <si>
    <t>218. Prerrogativas garantizadas y oportunas para los partidos políticos</t>
  </si>
  <si>
    <t>219. Impartición de  justicia en el ámbito de su competencia</t>
  </si>
  <si>
    <t>220. Organización de elecciones estatales, fomento de la participación ciudadana y promoción del desarrollo del sistema de partidos</t>
  </si>
  <si>
    <t>221. Infraestructura de seguridad pública</t>
  </si>
  <si>
    <t>222. Infraestructura urbana</t>
  </si>
  <si>
    <t>223. Infraestructura eléctrica</t>
  </si>
  <si>
    <t>224. Infraestructura de cultura</t>
  </si>
  <si>
    <t>225. Infraestructura de turismo</t>
  </si>
  <si>
    <t>226. Infraestructura institucional</t>
  </si>
  <si>
    <t>227. Infraestructura de salud</t>
  </si>
  <si>
    <t>228. Infraestructura agropecuaria</t>
  </si>
  <si>
    <t>229. Evaluación de programas en materia de seguridad pública</t>
  </si>
  <si>
    <t>230. Ejecución de procedimientos para la adjudicación de contratos de bienes y servicios del poder ejecutivo</t>
  </si>
  <si>
    <t>231. Licitación de obras públicas</t>
  </si>
  <si>
    <t>Programa:</t>
  </si>
  <si>
    <t>Unidad responsable:</t>
  </si>
  <si>
    <t>Sustentabilidad</t>
  </si>
  <si>
    <t>Derechos humanos</t>
  </si>
  <si>
    <t>Igualdad de género</t>
  </si>
  <si>
    <t>Gobierno digital</t>
  </si>
  <si>
    <t>Ejes transversales:</t>
  </si>
  <si>
    <t>FINES</t>
  </si>
  <si>
    <t>12. Contribuir a mejorar el desempeño de la administración pública estatal y municipal</t>
  </si>
  <si>
    <t>2. Contribuir a mejorar la procuración de justicia</t>
  </si>
  <si>
    <t>3. Contribuir al fortalecimiento de capacidades para alcanzar el desarrollo social</t>
  </si>
  <si>
    <t>5. Contribuir al logro educativo en los niveles básico, medio superior, superior y posgrado en el marco de la Reforma Educativa</t>
  </si>
  <si>
    <t>6. Contribuir a garantizar el derecho a la salud mediante el mantenimiento y mejoramiento de la salud integral de la población </t>
  </si>
  <si>
    <t>7. Contribuir a garantizar los derechos culturales</t>
  </si>
  <si>
    <t>8. Contribuir al crecimiento económico</t>
  </si>
  <si>
    <t>4. Contribuir a la cobertura educativa con equidad en los servicios educativos en los niveles básico, medio superior, superior y posgrado</t>
  </si>
  <si>
    <t>9. Contribuir a la generación de empleo de calidad e igualdad</t>
  </si>
  <si>
    <t>10.  Contribuir a la conservación y gestión sustentable de los recursos naturales y ecosistemas</t>
  </si>
  <si>
    <t>1. Contribuir a mejorar la seguridad física y patrimonial de la población</t>
  </si>
  <si>
    <t>11. Contribuir al desarrollo democrático y cívico</t>
  </si>
  <si>
    <t>Actividad Institucional:</t>
  </si>
  <si>
    <t>Subfunción:</t>
  </si>
  <si>
    <t>Función:</t>
  </si>
  <si>
    <t>Finalidad:</t>
  </si>
  <si>
    <t>Descendente</t>
  </si>
  <si>
    <t>PRESUPUESTO (Miles de pesos)</t>
  </si>
  <si>
    <t>Programado Anual General</t>
  </si>
  <si>
    <t xml:space="preserve"> Estatal</t>
  </si>
  <si>
    <t>General 
(Gasto corriente + inversión)</t>
  </si>
  <si>
    <t>Avance Acumulado (%)</t>
  </si>
  <si>
    <t>Ejercido acumulado (al trimestre de cierre)</t>
  </si>
  <si>
    <t>Programa presupuestario:</t>
  </si>
  <si>
    <t>Eje estratégico:</t>
  </si>
  <si>
    <t>Programa derivado del PED 2013-2018</t>
  </si>
  <si>
    <t>10. Política interior y las relaciones del ejecutivo estatal con el congreso, ayuntamientos y asociaciones políticas y sociales</t>
  </si>
  <si>
    <t>Gasto corriente</t>
  </si>
  <si>
    <t>Objetivos</t>
  </si>
  <si>
    <t>Meta anual</t>
  </si>
  <si>
    <t>Aprobada</t>
  </si>
  <si>
    <t>Modificada</t>
  </si>
  <si>
    <t>Absoluto</t>
  </si>
  <si>
    <t>Relativo</t>
  </si>
  <si>
    <t>Verde (Cumplimiento 80-100%)</t>
  </si>
  <si>
    <t>Amarillo (Cumplimiento 60-79%)</t>
  </si>
  <si>
    <t>Rojo (Cumplimiento menor a 59%)</t>
  </si>
  <si>
    <t>Semaforización</t>
  </si>
  <si>
    <t>Dimensión</t>
  </si>
  <si>
    <t>Valor absoluto</t>
  </si>
  <si>
    <t>Actividad 2.3</t>
  </si>
  <si>
    <t>Actividad 2.4</t>
  </si>
  <si>
    <t>Tipo</t>
  </si>
  <si>
    <t xml:space="preserve">Dimensión </t>
  </si>
  <si>
    <t>Otros prog. Fed.</t>
  </si>
  <si>
    <t>F. VII</t>
  </si>
  <si>
    <t>F. I</t>
  </si>
  <si>
    <t>F. II</t>
  </si>
  <si>
    <t>F. III</t>
  </si>
  <si>
    <t>F. IV</t>
  </si>
  <si>
    <t>F. V</t>
  </si>
  <si>
    <t>F. VI</t>
  </si>
  <si>
    <t>F. VIII</t>
  </si>
  <si>
    <t>Otros Prog. Fed.</t>
  </si>
  <si>
    <t>La población en situación de carencia social accede a servicos básicos en espacios comunitarios y particulares mejorando sus condiciones de vida</t>
  </si>
  <si>
    <t>Porcentaje de población en situación de carencia social con acceso a servicios básicos en espacios comunitarios y particualares</t>
  </si>
  <si>
    <t xml:space="preserve">Mide la proporción de la población en situación de carencia social con acceso a servicios básicos en espacios comunitarios y particualares en relación al total de la población en situación de carencia social </t>
  </si>
  <si>
    <t>(Población en situación de carencia social con acceso a servicios básicos en espacios comunitarios y particualares / Total de la población en situación de carencia social) *100</t>
  </si>
  <si>
    <t xml:space="preserve">Unidades básicas de vivienda entregadas </t>
  </si>
  <si>
    <t>Porcentaje de unidades básicas de vivienda entregadas</t>
  </si>
  <si>
    <t xml:space="preserve">Mide el número de unidades básicas de vivienda entregadas en relación al total de unidades básica de viviendas requeridas </t>
  </si>
  <si>
    <t>(Número de unidades básicas de vivienda entregadas / Total de unidades básica de viviendas requeridas ) *100</t>
  </si>
  <si>
    <t>Actividad 1.4</t>
  </si>
  <si>
    <t xml:space="preserve">Integración del padrón de beneficiarios </t>
  </si>
  <si>
    <t>Integración del expediente técnico</t>
  </si>
  <si>
    <t xml:space="preserve">Supervisión de avance físico de las unidades básicas de vivienda </t>
  </si>
  <si>
    <t>Participación en la entrega-recepción de las unidades básicas de vivienda</t>
  </si>
  <si>
    <t>Porcentaje de avance de integración del padrón de beneficiarios</t>
  </si>
  <si>
    <t>Mide el porcentaje de avance de ingración del padrón de beneficiarios con relación al avance programado</t>
  </si>
  <si>
    <t>Porcentaje de avance de integración del expediente</t>
  </si>
  <si>
    <t>Mide el porcentaje de avance de ingración del expediente realizado con relación al avance programado</t>
  </si>
  <si>
    <t>Porcentaje de supervisiones de avance físico de las unidades básicas de vivienda  realizadas</t>
  </si>
  <si>
    <t>Mide el número de supervisiones de avance físico de las unidades básicas de vivienda  realizadas en relación al total de supervisiones de avance físico de las unidades básicas de vivienda requeridas</t>
  </si>
  <si>
    <t>Porcentaje de participación en la entrega-recepción de las unidades básicas de vivienda</t>
  </si>
  <si>
    <t>Mide la participación en la entrega-recepción de las unidades básicas de vivienda en relación al total de participación en la entrega-recepción de las unidades básicas de vivienda requeridas</t>
  </si>
  <si>
    <t>(padrón de beneficiario realizado/padrón de beneficiario programado)</t>
  </si>
  <si>
    <t>(Expediente técnico realizado / Expediente técnico programado) *100</t>
  </si>
  <si>
    <t>(Número de supervisiones de avance físico de las unidades básicas de vivienda  realizadas / Total de supervisiones de avance físico de las unidades básicas de vivienda requeridas) *100</t>
  </si>
  <si>
    <t>Espacios de vivienda entregados</t>
  </si>
  <si>
    <t>Porcentaje de espacios de vivienda construidos y entregados</t>
  </si>
  <si>
    <t>Mide la proporción de espacios de vivienda construidos y entregados en relación a total de de espacios de vivienda requeridos</t>
  </si>
  <si>
    <t>(Número de espacios de vivienda construidos y entregados en relación /  Total de espacios de vivienda requeridos) *100</t>
  </si>
  <si>
    <t>Recepción de proyectos para mejoramiento de espacios de vivienda</t>
  </si>
  <si>
    <t>Porcentaje de proyectos de mejoramiento de espacios de vivienda recibidos</t>
  </si>
  <si>
    <t xml:space="preserve">Mide la proporción de proyectos de mejoramiento de espacios de vivienda recibidos en relación al total de  proyectos de mejoramiento de espacios de vivienda presentados </t>
  </si>
  <si>
    <t>Validación de los proyectos de mejoramiento de espacios de vivienda</t>
  </si>
  <si>
    <t xml:space="preserve">Porcentaje de proyectos de mejoramiento de espacios de vivienda validados </t>
  </si>
  <si>
    <t>Mide la propoción de proyectos de mejoramiento de espacios de vivienda validados por el Comité en relación al total de proyectos de mejoramiento de espacios de vivienda presentados al Comité</t>
  </si>
  <si>
    <t>Supervisión de los espacios de vivienda</t>
  </si>
  <si>
    <t>Porcentaje de supervisiones de espacios de viviendas realizadas</t>
  </si>
  <si>
    <t xml:space="preserve">Mide la propoción de supervisiones de espacios de viviendas realizadas en relación al total de supervisiones de espacios de viviendas requeridas </t>
  </si>
  <si>
    <t>Participación en la Entrega-Recepción de los  espacios de vivienda</t>
  </si>
  <si>
    <t>Porcentaje de participación en la Entrega-Recepción de los  espacios de vivienda</t>
  </si>
  <si>
    <t>Mide la participación en la Entrega-Recepción de los  espacios de vivienda en relación al total de participación en la Entrega-Recepción de los  espacios de vivienda requeridas</t>
  </si>
  <si>
    <t>(Número de proyectos de mejoramiento de espacios de vivienda recibidos /  Total de  proyectos de mejoramiento de espacios de vivienda presentados ) *100</t>
  </si>
  <si>
    <t>(Número de proyectos de mejoramiento de espacios de vivienda validados por el Comité  /  Total de  proyectos de mejoramiento de espacios de vivienda presentados al Comité) *100</t>
  </si>
  <si>
    <t>(Número de supervisiones de espacios de viviendas realizadas / Total de supervisiones de espacios de viviendas requeridas ) *100</t>
  </si>
  <si>
    <t>(Número de participaciones en la Entrega-Recepción de los  espacios de vivienda / Total de participación en la Entrega-Recepción de los  espacios de vivienda requeridas) *100</t>
  </si>
  <si>
    <t>Servicios básicos en localidades indígenas elegibles entregados</t>
  </si>
  <si>
    <t>Porcentaje de servicios básicos entregados en localidades indígenas elegibles</t>
  </si>
  <si>
    <t>Mide la proporción de servicios básicos entregados en localidades indígenas elegibles en ralación al total de servicios básicos requeridos en localidades indígenas elegibles</t>
  </si>
  <si>
    <t>(Número de servicios básicos entregados en localidades indígenas elegibles / Total de servicios básicos requeridos en localidades indígenas elegibles)*100</t>
  </si>
  <si>
    <t>Actividad 3.3</t>
  </si>
  <si>
    <t>Actividad 3.4</t>
  </si>
  <si>
    <t>Actividad 3.5</t>
  </si>
  <si>
    <t xml:space="preserve">Recepción de solicitudes de servicios básicos de localidades indígenas elegibles </t>
  </si>
  <si>
    <t>Integración de la cartera de proyectos de servicios básicos</t>
  </si>
  <si>
    <t>Mide la proporción avance de cartera de proyectos de servicios básicos integrada en relación al total de cartera de proyectos de servicios básicos programada</t>
  </si>
  <si>
    <t>Firma de anexos de ejecusión</t>
  </si>
  <si>
    <t>Porcentaje de anexos de ejecución firmados</t>
  </si>
  <si>
    <t>Mide la proporción de anexos de ejecución firmados en relación al total de anexos de ejecución requeridos para firmas</t>
  </si>
  <si>
    <t>Conformación de comités de contraloría</t>
  </si>
  <si>
    <t>Porcentaje de comités de contraloría integrados</t>
  </si>
  <si>
    <t>Mide la proporción de comités de contraloría integrados en relación al total de comités de contraloría programados</t>
  </si>
  <si>
    <t xml:space="preserve">Participación en la entrega-recepción de los proyectos </t>
  </si>
  <si>
    <t>Mide la participación en la entrega-recepción de los proyectos en relación al total de entrega-recepción de los proyectos requerida</t>
  </si>
  <si>
    <t>(Número de solicitudes de servicios básicos recibidos de localidades indígenas elegibles / Total de solicitudes de servicios básicos presentadas en localidades indígenas elegibles) *100</t>
  </si>
  <si>
    <t>(Avance de cartera de proyectos de servicios básicos integrada / Total de cartera de proyectos de servicios básicos programada) *100</t>
  </si>
  <si>
    <t>(Número de anexos de ejecución firmados / Total de anexos de ejecución requeridos para firmas)*100</t>
  </si>
  <si>
    <t>(Número de comités de contraloría integrados / Total de comités de contraloría programados)*100</t>
  </si>
  <si>
    <t>(Número de participaciones en la entrega-recepción de los proyectos / Total de participaciones en la entrega-recepción de los proyectos requeridas)*100</t>
  </si>
  <si>
    <t>Porcentaje de solicitudes atendidas de servicios básicos de localidades indígenas</t>
  </si>
  <si>
    <t>Mide la proporción de solicitudes atendidas de servicios básicos de localidades indígenas elegibles en relación al total de solicitudes de servicios básicos presentadas en localidades indígenas elegibles</t>
  </si>
  <si>
    <t>Porcentaje de obras integradas en cartera de proyectos de servicios básicos</t>
  </si>
  <si>
    <t>Porcentaje entregas-recepción de proyectos con participación realizada</t>
  </si>
  <si>
    <t xml:space="preserve">1 Índice de Desarrollo Humano </t>
  </si>
  <si>
    <t xml:space="preserve">2 Índice de Pobreza Extrema  </t>
  </si>
  <si>
    <t xml:space="preserve">3 Carencia por acceso a la seguridad social </t>
  </si>
  <si>
    <t>4 Carencia por calidad y espacios de la vivienda</t>
  </si>
  <si>
    <t>5 Carencia por acceso a los servicios básicos de la vivienda</t>
  </si>
  <si>
    <t xml:space="preserve">6 Carencia por acceso a la alimentación  </t>
  </si>
  <si>
    <t>7 Rezago social</t>
  </si>
  <si>
    <t>8 Índice de la tendencia laboral de pobreza</t>
  </si>
  <si>
    <t>9 Participación laboral de la mujer</t>
  </si>
  <si>
    <t>10 Vulnerabilidad por carencias sociales</t>
  </si>
  <si>
    <t>(Número de participaciones realizadas en la entrega-recepción de las unidades básicas de vivienda / Total de participación requeridas en la entrega-recepción de la unidades básicas de vivienda *100</t>
  </si>
  <si>
    <t>Fecha:</t>
  </si>
  <si>
    <t>E035. Atención integral a migrantes y sus familias</t>
  </si>
  <si>
    <t>2.4 Mejorar las condiciones de los migrantes en tránsito y en lugares de destino, en términos de derechos humanos, particularmente jurídicos y de salud.</t>
  </si>
  <si>
    <t>2.1 Reducir las condiciones de pobreza, marginación y desigualdad de la población, asi como para el mejoramiento de las condiciones de vida de los grupos especiales de la entidad</t>
  </si>
  <si>
    <t>Los migrantes retornados, residentes en el extranjero y sus familiares mejoran su integración y sus vínculos sociales</t>
  </si>
  <si>
    <t>Porcentaje de migrantes morelenses retornados  que reciben apoyo con capacitación y capital semilla para el autoempleo</t>
  </si>
  <si>
    <t>Mide la proporción de migrantes morelenses que reciben apoyo con capacitación y capital semilla para el autoempleo al total de migrantes al total de migrantes morelenses que ingresen su solicitud de apoyo para capacitación y capital semilla para el auto empleo</t>
  </si>
  <si>
    <t>(Número de migrantes morelenses retornados  que reciben apoyo con capacitación y capital semilla para el autoempleo en relación al total de migrantes morelenses que ingresen su solicitud de apoyo para capacitación y capital semilla para el auto empleo) *100</t>
  </si>
  <si>
    <t xml:space="preserve">Capacitación técnica para el autoempleo a migrantes retornados </t>
  </si>
  <si>
    <t>Porcentaje de migrantes que participaron en los talleres de capacitación</t>
  </si>
  <si>
    <t>Mide la proporción de migrantes que participaron en los talleres de capacitación respecto al total de migrantes convocados a los talleres de capacitación</t>
  </si>
  <si>
    <t>(Número de migrantes que concluyeron los talleres de capacitación / Total de migrantes convocados a los talleres de capacitación) *100</t>
  </si>
  <si>
    <t>Realización de la supervisión de los talleres de capacitación</t>
  </si>
  <si>
    <t xml:space="preserve">Porcentaje de supervisiones realizadas a los talleres de capacitación </t>
  </si>
  <si>
    <t>Mide las supervisiones realizadas a los talleres de capacitación en relación al total de supervisiones programadas  a los talleres de capacitación</t>
  </si>
  <si>
    <t>(Número de supervisiones realizadas a los talleres de capacitación / Total de supervisiones programadas a los talleres de capacitación) *100</t>
  </si>
  <si>
    <t xml:space="preserve">Proyectos productivos a migrantes retornados </t>
  </si>
  <si>
    <t>Porcentaje de proyectos productivos con apoyo económico entregado</t>
  </si>
  <si>
    <t>Mide la proporción de proyectos productivos con apoyo económico entregado respecto al total  de proyectos productivos que cumplen con las reglas de operación</t>
  </si>
  <si>
    <t>(Número de proyectos productivos con apoyo económico entregado / Total  de proyectos productivos que cumplen con las reglas de operación) *100</t>
  </si>
  <si>
    <t xml:space="preserve">Recepción de solicitudes de apoyo para proyectos productivos </t>
  </si>
  <si>
    <t>Porcentaje de proyectos productivos aprobados</t>
  </si>
  <si>
    <t xml:space="preserve">Mide los Proyectos Productivos recibidos con relación a los Proyectos Productivos aprobados </t>
  </si>
  <si>
    <t>(Número de Proyectos Productivos recibidos/Total de Proyectos Productivos aprobados) X 100</t>
  </si>
  <si>
    <t>Apoyos económicos entregados a migrantes y sus familias</t>
  </si>
  <si>
    <t>Porcentaje apoyos económicos entregados a migrantes y sus familias</t>
  </si>
  <si>
    <t>Mide la proporción de apoyos económicos entregados a migrantes y sus familias en relación al total de de apoyos económicos  solicitados.</t>
  </si>
  <si>
    <t>(Número de de apoyos económicos entregados a migrantes / Total de de apoyos económicos solicitados.) *100</t>
  </si>
  <si>
    <r>
      <t>Entrega de apoyos economicos para traslado de cuerpo de migrantes fallecidos</t>
    </r>
    <r>
      <rPr>
        <sz val="11"/>
        <rFont val="Calibri"/>
        <family val="2"/>
      </rPr>
      <t xml:space="preserve"> en Estados Unidos, deportados,  de enfermos; actualización, corrección y apostille de actas de nacimiento extranjeras, viaticos para acudir al extranjero por solicitud de institucion extranjera</t>
    </r>
  </si>
  <si>
    <t>Porcentaje de solicitudes de migrantes y sus familias atendidas  con apoyo económico</t>
  </si>
  <si>
    <t>Mide la proporción de apoyos economicos entregados para traslado de cuerpo de migrantes fallecidos en Estados Unidos, deportados,  de enfermos; actualización, corrección y apostille de actas de nacimiento extranjeras, viaticos para acudir al extranjero por solicitud de institucion extranjera en relación al total de apoyos en especie solicitados.</t>
  </si>
  <si>
    <t>(Número de apoyos economicos entregados para traslado de cuerpo de migrantes fallecidos en Estados Unidos, deportados,  de enfermos; actualización, corrección y apostille de actas de nacimiento extranjeras, viaticos para acudir al extranjero por solicitud de institucion extranjera a migrantes y sus familias / Total de apoyos economicos solicitados por migrantes y sus familias ) *100</t>
  </si>
  <si>
    <t>Componente 4</t>
  </si>
  <si>
    <t>Asesorías y orientaciones a los migrantes y sus familias otorgada</t>
  </si>
  <si>
    <t>Porcentaje de asesorías y orientaciones otorgadas a los migrantes y sus familias</t>
  </si>
  <si>
    <t>Mide la proporción de asesorías y orientaciones otorgadas a los migrantes y sus familias en relación al total de asesorías y orientaciones solicitadas por los migrantes y sus familias</t>
  </si>
  <si>
    <t>(Número de asesorías y orientaciones otorgadas a los migrantes y sus familias / Total de asesorías y orientaciones solicitadas por los migrantes y sus familias) *100</t>
  </si>
  <si>
    <t>Actividad 4.1</t>
  </si>
  <si>
    <t>Acompañamiento a los adultos mayores en los trámites para la reunificación con sus hijos en los diferentes Estados de la Unión Americana.</t>
  </si>
  <si>
    <t xml:space="preserve">Porcentaje de adultos mayores que se reunen con sus hijos en la Unión Americana. </t>
  </si>
  <si>
    <t>Mide la proporción de adultos mayores que se reunen con sus hijos en la Unión Americana en relación al total de  adultos mayores que solicitan ingresar al programa Corazón de Plata, uniendo familias Morelenses</t>
  </si>
  <si>
    <t>(Número de  adultos mayores que se reunen con sus hijos en la Unión Americana / Total de adultos mayores que solicitan ingresar al programa Corazón de Plata, uniendo familias Morelenses) *100</t>
  </si>
  <si>
    <t>Actividad 4.2</t>
  </si>
  <si>
    <t>Acompañamiento y gestión para tramite  de pasaportes norteamericanos ante la Embajada de Estados Unidos en México</t>
  </si>
  <si>
    <t>Porcentaje de acompañamientos y gestión para tramite de pasaportes norteamericanos ante la Embajada de Estados Unidos en México</t>
  </si>
  <si>
    <t>Mide la proporción de acompañamientos y gestión para tramite de  de pasaportes norteamericanos ante la Embajada de Estados Unidos en México en relación al total de acompañamientos y gestión para tramite de  de pasaportes norteamericanos ante la Embajada de Estados Unidos en México</t>
  </si>
  <si>
    <t>(Número de acompañamientos y gestión para tramite de  de pasaportes norteamericanos ante la Embajada de Estados Unidos en México/ Total de acompañamientos y gestión para tramite de  de pasaportes norteamericanos ante la Embajada de Estados Unidos en México) *100</t>
  </si>
  <si>
    <t>Actividad 4.3</t>
  </si>
  <si>
    <t>Orientación y trámites de solicitud para obtener la pensión laboral norteamericana de adultos mayores</t>
  </si>
  <si>
    <t>Porcentaje de orientaciones y trámites de solicitud para obtener la pensión laboral norteamericana de adultos mayores</t>
  </si>
  <si>
    <t>Mide la proporción de orientaciones y trámites de solicitud para obtener la pensión laboral norteamericana de adultos mayores en relación al total de orientaciones y trámites de solicitud para obtener la pensión laboral norteamericana de adultos mayores</t>
  </si>
  <si>
    <t>(Número de orientaciones y trámites de solicitudpara obtener la pensión laboral norteamericana de adultos mayores / Total de de orientaciones y trámites de solicitud requeridas para obtener la pensión laboral norteamericana de adultos mayores.) *100</t>
  </si>
  <si>
    <t>Actividad 4.4</t>
  </si>
  <si>
    <r>
      <t xml:space="preserve">Orientación y trámites para solicitar visa humanitaria cuando algún familiar esté hospitalizado </t>
    </r>
    <r>
      <rPr>
        <sz val="11"/>
        <rFont val="Calibri"/>
        <family val="2"/>
      </rPr>
      <t>en E.U.</t>
    </r>
    <r>
      <rPr>
        <sz val="11"/>
        <rFont val="Calibri"/>
        <family val="2"/>
        <scheme val="minor"/>
      </rPr>
      <t xml:space="preserve"> </t>
    </r>
    <r>
      <rPr>
        <sz val="11"/>
        <color theme="1"/>
        <rFont val="Calibri"/>
        <family val="2"/>
        <scheme val="minor"/>
      </rPr>
      <t>en situación grave</t>
    </r>
  </si>
  <si>
    <r>
      <t xml:space="preserve">Porcentaje de orientaciones y trámites para solicitar visa humanitaria realizadas cuando algún familiar esté hospitalizado </t>
    </r>
    <r>
      <rPr>
        <sz val="11"/>
        <rFont val="Calibri"/>
        <family val="2"/>
      </rPr>
      <t>en E.U.</t>
    </r>
    <r>
      <rPr>
        <sz val="11"/>
        <rFont val="Calibri"/>
        <family val="2"/>
        <scheme val="minor"/>
      </rPr>
      <t xml:space="preserve"> en situación grave</t>
    </r>
  </si>
  <si>
    <r>
      <t xml:space="preserve">Mide la proporción de orientaciones y trámites para solicitar visa humanitaria realizadas cuando algún familiar esté hospitalizado </t>
    </r>
    <r>
      <rPr>
        <sz val="11"/>
        <rFont val="Calibri"/>
        <family val="2"/>
      </rPr>
      <t>en E.U.</t>
    </r>
    <r>
      <rPr>
        <sz val="11"/>
        <rFont val="Calibri"/>
        <family val="2"/>
        <scheme val="minor"/>
      </rPr>
      <t xml:space="preserve"> en situación grave en relación al total de orientaciones y trámites para solicitar visa humanitaria requeridas cuando algún familiar esté hospitalizado en E.U. en situación grave</t>
    </r>
  </si>
  <si>
    <t>(Número de orientaciones y trámites para solicitar visa humanitaria realizadas cuando algún familiar esté hospitalizado en E.U. en situación grave / Total de orientaciones y trámites para solicitar visa humanitaria requeridas cuando algún familiar esté hospitalizado en E.U. en situación grave) *100</t>
  </si>
  <si>
    <t>La titular del programa eliminó este indicador ya que se repite</t>
  </si>
  <si>
    <t>Componente 5</t>
  </si>
  <si>
    <t>Proyectos de infraestructura básica y comunitarios en comunidades de origen de migrantes radicados en Estados Unidos entregados</t>
  </si>
  <si>
    <t>Numero de proyectos de infraestructura básica y comunitarios entregados en comunidades de origen de migrantes radicados en Estados Unidos</t>
  </si>
  <si>
    <r>
      <t xml:space="preserve">Mide los proyectos de infraestructura básica y comunitarios entregados en comunidades de origen de migrantes radicados en Estados Unidos en relación al total de proyectos de infraestructura básica y comunitarios </t>
    </r>
    <r>
      <rPr>
        <sz val="11"/>
        <rFont val="Calibri"/>
        <family val="2"/>
        <scheme val="minor"/>
      </rPr>
      <t>programados</t>
    </r>
    <r>
      <rPr>
        <sz val="11"/>
        <color theme="1"/>
        <rFont val="Calibri"/>
        <family val="2"/>
        <scheme val="minor"/>
      </rPr>
      <t xml:space="preserve"> en comunidades de origen de migrantes radicados en Estados Unidos</t>
    </r>
  </si>
  <si>
    <r>
      <t xml:space="preserve">(Número de proyectos de infraestructura básica y comunitarios entregados en comunidades de origen de migrantes radicados en Estados Unidos / Total de proyectos de infraestructura básica y comunitarios </t>
    </r>
    <r>
      <rPr>
        <sz val="11"/>
        <color rgb="FFFF0000"/>
        <rFont val="Calibri"/>
        <family val="2"/>
        <scheme val="minor"/>
      </rPr>
      <t xml:space="preserve"> </t>
    </r>
    <r>
      <rPr>
        <sz val="11"/>
        <rFont val="Calibri"/>
        <family val="2"/>
        <scheme val="minor"/>
      </rPr>
      <t>programados</t>
    </r>
    <r>
      <rPr>
        <sz val="11"/>
        <color theme="1"/>
        <rFont val="Calibri"/>
        <family val="2"/>
        <scheme val="minor"/>
      </rPr>
      <t xml:space="preserve"> en comunidades de origen de migrantes radicados en Estados Unidos) *100</t>
    </r>
  </si>
  <si>
    <t>Actividad 5.1</t>
  </si>
  <si>
    <t>Recepción de proyectos de infraestructura básica y comunitaria</t>
  </si>
  <si>
    <t>Porcentaje de proyectos de infraestructura básica recibidos</t>
  </si>
  <si>
    <t>Mide la proporción de proyectos de infraestructura básica recibidos en relación al total de proyectos de infraestructura básica presentados</t>
  </si>
  <si>
    <t>(Número de proyectos de infraestructura básica recibidos / Total de proyectos de infraestructura básica presentados) *100</t>
  </si>
  <si>
    <t>Actividad 5.2</t>
  </si>
  <si>
    <t>Verificación de proyectos de infraestructura básica y comunitaria</t>
  </si>
  <si>
    <t>Porcentaje de proyectos de infraestructura básica aprobados</t>
  </si>
  <si>
    <t>Mide la proporción de proyectos de infraestructura básica aprobados en relación al total de proyectos de infraestructura básica recibidos para su verificación</t>
  </si>
  <si>
    <t>(Número de proyectos de infraestructura básica verificados / Total de proyectos de infraestructura básica recibidos para su verificación) *100</t>
  </si>
  <si>
    <t>Actividad 5.3</t>
  </si>
  <si>
    <t>Supervisión de los proyectos de infraestructura básica y comunitaria</t>
  </si>
  <si>
    <t>Porcentaje de proyectos de infraestructura básica supervisados</t>
  </si>
  <si>
    <t>Mide la proporción de proyectos de infraestructura básica supervisados en relación al total de proyectos de infraestructa básica programados para su supervisión</t>
  </si>
  <si>
    <t>(Número de proyectos de infraestructura básica supervisados / Total de proyectos de infraestructa básica programados para su supervisión) *100</t>
  </si>
  <si>
    <t>Claves</t>
  </si>
  <si>
    <t>Cave y Nombre del Programa Presupuestario</t>
  </si>
  <si>
    <t>Relación de Ramos Estatales y Unidades Responsables de Gasto.</t>
  </si>
  <si>
    <t>EJES ESTTRATÉGICOS</t>
  </si>
  <si>
    <t>OBJETIVOS ESTRATÉGICOS</t>
  </si>
  <si>
    <t>PROGRAMAS ESTATALES</t>
  </si>
  <si>
    <t>DEPENDENCIAS</t>
  </si>
  <si>
    <t>FINALIDAD</t>
  </si>
  <si>
    <t>Función</t>
  </si>
  <si>
    <t>Subfunción</t>
  </si>
  <si>
    <t>E011. Participación social en la prevención de la violencia y del delito</t>
  </si>
  <si>
    <t>Ramos</t>
  </si>
  <si>
    <t>RAMOS ESTATALES</t>
  </si>
  <si>
    <t>Unidades Responsables de Gasto</t>
  </si>
  <si>
    <t>Observaciones</t>
  </si>
  <si>
    <t>1. Morelos Seguro y Justo</t>
  </si>
  <si>
    <t>1.1 Garantizar la paz, la integridad física, los derechos y el patrimonio de los morelenses, en un marco de respeto a la ley y los derechos humanos.</t>
  </si>
  <si>
    <t>Programa de Desarrollo de la Secretaría de Gobierno 2013-2018</t>
  </si>
  <si>
    <t>Oficina de la Gubernatura</t>
  </si>
  <si>
    <t>1. Gobierno</t>
  </si>
  <si>
    <t>E012. Combate al delito</t>
  </si>
  <si>
    <t>_01</t>
  </si>
  <si>
    <t>Poder Legislativo</t>
  </si>
  <si>
    <t>1. Congreso del Estado</t>
  </si>
  <si>
    <t>1.2 Hacer más eficiente la investigación y persecución del delito con pleno respeto a los derechos humanos.</t>
  </si>
  <si>
    <t>Programa Estatal de Seguridad Pública 2013-2018</t>
  </si>
  <si>
    <t>Secretaría de Gobierno</t>
  </si>
  <si>
    <t>1.1 Legislación</t>
  </si>
  <si>
    <t>1.1.1 Legislación</t>
  </si>
  <si>
    <t>E013. Reinserción social</t>
  </si>
  <si>
    <t>2. Entidad Superior de Auditoría y Fiscalización</t>
  </si>
  <si>
    <t>3. Morelos Atractivo, Competitivo e Innovador</t>
  </si>
  <si>
    <t>1.3 Consolidar el Sistema de Seguridad y Justicia Penal de Corte Acusatorio Adversarial en el estado de Morelos.</t>
  </si>
  <si>
    <t>Programa de Procuración de Justicia del Estado de Morelos 2013-2018</t>
  </si>
  <si>
    <t xml:space="preserve">Secretaría de Hacienda </t>
  </si>
  <si>
    <t>3. Desarrollo Económico</t>
  </si>
  <si>
    <t>1.2 Justicia</t>
  </si>
  <si>
    <t>1.1.2 Fiscalización</t>
  </si>
  <si>
    <t>E015. Fortalecimiento institucional para la eficiencia policial</t>
  </si>
  <si>
    <t>_02</t>
  </si>
  <si>
    <t>_Poder_Judicial</t>
  </si>
  <si>
    <t>1. Tribunal Superior de Justicia</t>
  </si>
  <si>
    <t>4. Morelos Verde y Sustentable</t>
  </si>
  <si>
    <t>1.4 Brindar protección especial a las víctimas u ofendidos del delito, para que les sea resarcido el daño moral y patrimonial.</t>
  </si>
  <si>
    <t>Programa de Profesionalización.</t>
  </si>
  <si>
    <t>Secretaría de Economía</t>
  </si>
  <si>
    <t>4. Otras no clasificadas en funciones anteriores</t>
  </si>
  <si>
    <t>1.3 Coordinación de la Política de Gobierno</t>
  </si>
  <si>
    <t>1.2.1 Impartición de Justicia</t>
  </si>
  <si>
    <t>E021. Procuración de justicia</t>
  </si>
  <si>
    <t>2. Tribunal Electoral del Estado de Morelos</t>
  </si>
  <si>
    <t>5. Morelos Transparente y con Democracia Participativa</t>
  </si>
  <si>
    <t>1.5 Fomentar en la sociedad morelense la cultura del respeto a los derechos humanos.</t>
  </si>
  <si>
    <t>Secretaría de Desarrollo Agropecuario</t>
  </si>
  <si>
    <t>1.4 Relaciones Exteriores</t>
  </si>
  <si>
    <t>1.2.2 Procuración de Justicia</t>
  </si>
  <si>
    <t>3. Tribunal de Justicia Administrativa del Estado de Morelos</t>
  </si>
  <si>
    <t>1.6 Consolidar al Instituto como un permanente impulsor de la cultura de la Protección Civil.</t>
  </si>
  <si>
    <t>Programa Sectorial de Educación 2013-2018</t>
  </si>
  <si>
    <t>Secretaría de Obras Públicas</t>
  </si>
  <si>
    <t>1.5 Asuntos Financieros y Hacendarios</t>
  </si>
  <si>
    <t>1.2.3 Reclusión y Readaptación Social</t>
  </si>
  <si>
    <t>S034. Empresas de la Mujer Morelense</t>
  </si>
  <si>
    <t>4. Tribunal Unitario de Justicia Oral para Adolecentes</t>
  </si>
  <si>
    <t>1.7 Organizar y administrar la Defensoría Pública.</t>
  </si>
  <si>
    <t>Programa Sectorial de Salud 2013-2018</t>
  </si>
  <si>
    <t>Secretaría de Educación</t>
  </si>
  <si>
    <t>1.6 Seguridad Nacional</t>
  </si>
  <si>
    <t>1.2.4 Derechos Humanos</t>
  </si>
  <si>
    <t>_03</t>
  </si>
  <si>
    <t>Órganos Autónomos</t>
  </si>
  <si>
    <t>1. Instituto Morelense de Procesos Electorales y Participación Ciudadana</t>
  </si>
  <si>
    <t>Programa Sectorial de la Secretaría de Cultura 2013-2018</t>
  </si>
  <si>
    <t>Secretaría de Salud</t>
  </si>
  <si>
    <t>1.7 Asuntos de Orden Publico y de Seguridad Interior.</t>
  </si>
  <si>
    <t>1.3.1 Presidencia / Gubernatura</t>
  </si>
  <si>
    <t>E036. Programa para el Empoderamiento de Jóvenes</t>
  </si>
  <si>
    <t>2. Comisión Estatal de Derechos Humanos</t>
  </si>
  <si>
    <t>2.2 Empoderar a las personas vulnerables en todos los ámbitos de la vida familiar, social y comunitaria.</t>
  </si>
  <si>
    <t>Programa de Promoción y Desarrollo de la Cultura Física del Deporte</t>
  </si>
  <si>
    <t>Fiscalía General del Estado</t>
  </si>
  <si>
    <t>1.8 Otros Servicios Generales</t>
  </si>
  <si>
    <t>1.3.2 Política Interior</t>
  </si>
  <si>
    <t>F037. Programa de Cultura Física y Deporte</t>
  </si>
  <si>
    <t>3. Instituto de Desarrollo y Fortalecimiento Municipal IDEFOMM</t>
  </si>
  <si>
    <t>2.3 Mejorar el estilo de vida de la sociedad con prácticas saludables por medio del deporte.</t>
  </si>
  <si>
    <t>Programa Institucional del Instituto Morelense de la Juventud (2013-2018)</t>
  </si>
  <si>
    <t>Secretaría de Administración</t>
  </si>
  <si>
    <t>2.1 Protección Ambiental</t>
  </si>
  <si>
    <t>1.3.3 Preservación y Cuidado del Patrimonio Público</t>
  </si>
  <si>
    <t>PA17. Secretaría de Desarrollo Social</t>
  </si>
  <si>
    <t>4. Instituto Morelense de Información Pública y Estadística (IMIPE)</t>
  </si>
  <si>
    <t>Programa Estatal de Innovación en la Economía 2013-2018.</t>
  </si>
  <si>
    <t xml:space="preserve">Secretaría de la Contraloría </t>
  </si>
  <si>
    <t>2.2 Vivienda y Servicios a la Comunidad</t>
  </si>
  <si>
    <t>1.3.4 Función Pública</t>
  </si>
  <si>
    <t xml:space="preserve">P123. Gestión para Resultados </t>
  </si>
  <si>
    <t>5. Universidad Autónoma del Estado de Morelos</t>
  </si>
  <si>
    <t>2.5 Mejorar las condiciones de vida de los pueblos y comunidades indígenas.</t>
  </si>
  <si>
    <t>Programa Sectorial de Desarrollo Agropecuario y Acuícola de Morelos 2013-2018</t>
  </si>
  <si>
    <t>Consejería Jurídica</t>
  </si>
  <si>
    <t>2.3 Salud</t>
  </si>
  <si>
    <t>1.3.5 Asuntos Jurídicos</t>
  </si>
  <si>
    <t>E043. Educación básica de calidad</t>
  </si>
  <si>
    <t>6. Colegio Morelos</t>
  </si>
  <si>
    <t>2.6 Mejorar el desempeño y asegurar la permanencia de niños y jóvenes en el sistema educativo.</t>
  </si>
  <si>
    <t>Programa Sectorial de Innovación, Ciencia y Tecnología del Estado de Morelos 2013-2018</t>
  </si>
  <si>
    <t>Comisión Estatal de Seguridad Pública</t>
  </si>
  <si>
    <t>2.4 Recreación, Cultura y Otras Manifestaciones Sociales</t>
  </si>
  <si>
    <t>1.3.6 Organización de Procesos Electorales</t>
  </si>
  <si>
    <t>E044. Educación media superior de calidad</t>
  </si>
  <si>
    <t>7. Fideicomiso para el Desarrollo y Fortalecimiento Municipal del Estado de Morelos</t>
  </si>
  <si>
    <t>2.7 Alcanzar una cobertura universal de la educación media superior.</t>
  </si>
  <si>
    <t>Programa de Estabilidad Laboral, Fomento al Empleo y a la Productividad 2013-2018</t>
  </si>
  <si>
    <t>Secretaría de Turismo</t>
  </si>
  <si>
    <t>2.5 Educación</t>
  </si>
  <si>
    <t>1.3.7 Población</t>
  </si>
  <si>
    <t>E045. Educación superior de calidad</t>
  </si>
  <si>
    <t>8. Fondo para la Atención de Infraestructura y Administración Municipal</t>
  </si>
  <si>
    <t>2.8 Incrementar la cobertura de la educación superior con sentido social y de progreso.</t>
  </si>
  <si>
    <t>Programa Estatal de Turismo de Morelos 2013-2018</t>
  </si>
  <si>
    <t>Secretaría del Trabajo</t>
  </si>
  <si>
    <t>2.6 Protección Social</t>
  </si>
  <si>
    <t>1.3.8 Territorio</t>
  </si>
  <si>
    <t>PA07. Secretaría de Educación</t>
  </si>
  <si>
    <t>9. Fiscalía Especializada para la Investigación de Hechos de Corrupción del Estado de Morelos</t>
  </si>
  <si>
    <t>2.9 Incrementar la calidad de la educación superior en Morelos.</t>
  </si>
  <si>
    <t>Programa Institucional de Innovación, Ciencia y Tecnología.</t>
  </si>
  <si>
    <t>1.3.9 Otros</t>
  </si>
  <si>
    <t>E061. Rectoría del Sistema de Salud</t>
  </si>
  <si>
    <t>_04</t>
  </si>
  <si>
    <t>Desglosar por URG</t>
  </si>
  <si>
    <t>Incluye a Organismos Descentralizados (Ordenados por Clave Presupuestal)</t>
  </si>
  <si>
    <t>2.10 Construir una política de Estado para los estudios de posgrado en Morelos.</t>
  </si>
  <si>
    <t>Programa de Capacitación para y en el Empleo.</t>
  </si>
  <si>
    <t>Secretaría de Cultura</t>
  </si>
  <si>
    <t>3.1 Asuntos Económicos, Comerciales y Laborales en General</t>
  </si>
  <si>
    <t>1.4.1 Relaciones Exteriores</t>
  </si>
  <si>
    <t>E062. Provisión de servicios de salud</t>
  </si>
  <si>
    <t>_05</t>
  </si>
  <si>
    <t>Gobierno</t>
  </si>
  <si>
    <t>2.11 Garantizar el derecho a la salud.</t>
  </si>
  <si>
    <t>Programa de Modernización y Tecnificación de las Zonas Agrícolas.</t>
  </si>
  <si>
    <t>Secretaría de Desarrollo Sustentable</t>
  </si>
  <si>
    <t>3.2 Agropecuaria, Silvicultura, Pesca y Caza</t>
  </si>
  <si>
    <t>1.5.1 Asuntos Financieros</t>
  </si>
  <si>
    <t xml:space="preserve">E063. Aseguramiento para la provisión de servicios de salud </t>
  </si>
  <si>
    <t>_06</t>
  </si>
  <si>
    <t>Hacienda</t>
  </si>
  <si>
    <t>2.12 Abatir las enfermedades infectocontagiosas y las enfermedades crónicas degenerativas, con oportunidad y sin vulnerar sus derechos en el mejoramiento de su estado de salud.</t>
  </si>
  <si>
    <t>Programa de Pueblos Mágicos.</t>
  </si>
  <si>
    <t>Secretaría de Innovación, Ciencia y Tecnología</t>
  </si>
  <si>
    <t>3.3 Combustibles y Energía</t>
  </si>
  <si>
    <t>1.5.2 Asuntos Hacendarios</t>
  </si>
  <si>
    <t>E064. Salud materno infantil</t>
  </si>
  <si>
    <t>_07</t>
  </si>
  <si>
    <t>2.13 Abatir la mortalidad infantil y materna.</t>
  </si>
  <si>
    <t>Programa para el Desarrollo del Turismo de Naturaleza.</t>
  </si>
  <si>
    <t>Secretaría de Movilidad y Transporte</t>
  </si>
  <si>
    <t>3.4 Minería, Manufacturas y Construcción</t>
  </si>
  <si>
    <t>1.6.1 Defensa</t>
  </si>
  <si>
    <t xml:space="preserve">E065. Enfermedades transmisibles </t>
  </si>
  <si>
    <t>_08</t>
  </si>
  <si>
    <t>Agropecuario</t>
  </si>
  <si>
    <t>2.14 Promover el bienestar de las familias socialmente vulnerables para mejorar su calidad de vida.</t>
  </si>
  <si>
    <t>Programa de fortalecimiento de las relaciones laborales entre patrones y trabajadores, tanto en entidades públicas como privadas del estado de Morelos.</t>
  </si>
  <si>
    <t>Fiscalía Especializada en Combate a la Corrupción</t>
  </si>
  <si>
    <t>3.5 Transporte</t>
  </si>
  <si>
    <t>1.6.2 Marina</t>
  </si>
  <si>
    <t>E066. Enfermedades crónico degenerativas</t>
  </si>
  <si>
    <t>_09</t>
  </si>
  <si>
    <t>Obras Públicas</t>
  </si>
  <si>
    <t xml:space="preserve">2.15 Mejorar la nutrición adecuada de niños y niñas y de la población vulnerable. </t>
  </si>
  <si>
    <t>Programa de promoción y difusión de la cultura de la conciliación.</t>
  </si>
  <si>
    <t>3.6 Comunicaciones</t>
  </si>
  <si>
    <t>1.6.3 Inteligencia para la Preservación de la Seguridad Nacional</t>
  </si>
  <si>
    <t>E067. Accidentes, adicciones y violencia</t>
  </si>
  <si>
    <t>_10</t>
  </si>
  <si>
    <t>Educación</t>
  </si>
  <si>
    <t>2.16 Proteger a la población contra la exposición a riesgos sanitarios.</t>
  </si>
  <si>
    <t>Programa de capacitación, vinculación y generación de empleos.</t>
  </si>
  <si>
    <t>3.7 Turismo</t>
  </si>
  <si>
    <t>1.7.1 Policía</t>
  </si>
  <si>
    <t xml:space="preserve">E071. Desarrollo cultural comunitario </t>
  </si>
  <si>
    <t>_11</t>
  </si>
  <si>
    <t>Salud</t>
  </si>
  <si>
    <t>2.17 Garantizar los derechos culturales en el estado de Morelos.</t>
  </si>
  <si>
    <t>Programa Estatal el Desarrollo Sustentable 2013-2018</t>
  </si>
  <si>
    <t>3.8 Ciencia, Tecnología e Innovación</t>
  </si>
  <si>
    <t>1.7.2 Protección Civil</t>
  </si>
  <si>
    <t>E072. Fomento cultural de las artes</t>
  </si>
  <si>
    <t>_12</t>
  </si>
  <si>
    <t>Procuración de Justicia</t>
  </si>
  <si>
    <t>3.1 Fortalecer el mercado interno de la Entidad.</t>
  </si>
  <si>
    <t>Programa Estatal Hídrico 2013-2018</t>
  </si>
  <si>
    <t>3.9 Otras Industrias y Otros Asuntos Económicos</t>
  </si>
  <si>
    <t>1.7.3 Otros Asuntos de Orden Público y Seguridad</t>
  </si>
  <si>
    <t>E073. Patrimonio e Infraestructura cultural</t>
  </si>
  <si>
    <t>_13</t>
  </si>
  <si>
    <t>Administración</t>
  </si>
  <si>
    <t>3.2 Incrementar la productividad y competitividad de Morelos.</t>
  </si>
  <si>
    <t>Programa Estatal de Desarrollo del Transporte</t>
  </si>
  <si>
    <t>4.1 Transacciones de la Deuda Publica/ Costo Financiero de la Deuda</t>
  </si>
  <si>
    <t>1.7.4 Sistema Nacional de Seguridad Pública</t>
  </si>
  <si>
    <t>E082 - Fomento productivo para el desarrollo agropecuario y acuícola</t>
  </si>
  <si>
    <t>_14</t>
  </si>
  <si>
    <t>Contraloría</t>
  </si>
  <si>
    <t>3.3 Garantizar la Seguridad Agroalimentaria.</t>
  </si>
  <si>
    <t>Programa hídrico para el desarrollo humano e impulsor de la competitividad.</t>
  </si>
  <si>
    <t>4.2 Transferencias, Participaciones y Aportaciones Entre Diferentes Niveles y Ordenes de Gobierno</t>
  </si>
  <si>
    <t>1.8.1 Servicios Registrales, Administrativos y Patrimoniales</t>
  </si>
  <si>
    <t>E083. Seguridad alimentaria</t>
  </si>
  <si>
    <t>_15</t>
  </si>
  <si>
    <t>Seguridad Pública</t>
  </si>
  <si>
    <t>3.4 Ampliar las oportunidades económicas de las cadenas productivas en el Sector Primario.</t>
  </si>
  <si>
    <t>Programa de Uso Sustentable del Agua.</t>
  </si>
  <si>
    <t>4.3 Saneamiento del Sistema Financiero</t>
  </si>
  <si>
    <t>1.8.2 Servicios Estadísticos</t>
  </si>
  <si>
    <t>E085. Emprendedurismo y productividad de las unidades económicas públicas y privadas</t>
  </si>
  <si>
    <t>_16</t>
  </si>
  <si>
    <t>3.5 Consolidar la investigación científica, social, humanística y su potencial aplicación para alcanzar una sociedad sustentable.</t>
  </si>
  <si>
    <t>Programa de Saneamiento Integral de las Cuencas Hidrológicas.</t>
  </si>
  <si>
    <t>4.4 Adeudos de Ejercicios Fiscales Anteriores</t>
  </si>
  <si>
    <t>1.8.3 Servicios de Comunicación y Medios</t>
  </si>
  <si>
    <t>E091. Habilidades en el empleo y productividad laboral</t>
  </si>
  <si>
    <t>_17</t>
  </si>
  <si>
    <t>Turismo</t>
  </si>
  <si>
    <t>3.6 Fortalecer la competitividad de las empresas de la entidad mediante la aplicación de la ciencia, el desarrollo tecnológico y la innovación.</t>
  </si>
  <si>
    <t>Programa de Protección de la Población Contra Riesgos Hidráulicos.</t>
  </si>
  <si>
    <t>1.8.4 Acceso a la Información Pública Gubernamental</t>
  </si>
  <si>
    <t>E092. Seguridad laboral</t>
  </si>
  <si>
    <t>Desarrollo Social</t>
  </si>
  <si>
    <t xml:space="preserve">3.7 Fomentar la cultura científico-tecnológica y de innovación en la población, a fin de que esta desarrolle sus capacidades y cuente con mayores herramientas que incrementen su competitividad. </t>
  </si>
  <si>
    <t>Programa de Saneamiento del Río Apatlaco.</t>
  </si>
  <si>
    <t>1.8.5 Otros</t>
  </si>
  <si>
    <t>E101 - Agua potable, alcantarillado y saneamiento</t>
  </si>
  <si>
    <t>_19</t>
  </si>
  <si>
    <t>Trabajo</t>
  </si>
  <si>
    <t>3.8 Facilitar el uso de herramientas tecnológicas para promover el trabajo en red, coordinado e informado de la administración pública para una mejor toma de decisiones.</t>
  </si>
  <si>
    <t>Programa de Saneamiento del Lago de Tequesquitengo y reforestación de la zona.</t>
  </si>
  <si>
    <t>2.1.1 Ordenación de Desechos</t>
  </si>
  <si>
    <t>E102 - Modernización y regulación del servicio de transporte público y particular</t>
  </si>
  <si>
    <t>_20</t>
  </si>
  <si>
    <t>3.9 Promover la operación de políticas públicas que apoyen la generación de empleos.</t>
  </si>
  <si>
    <t>Programa de Saneamiento del Río Cuautla.</t>
  </si>
  <si>
    <t>2.1.2 Administración del Agua</t>
  </si>
  <si>
    <t xml:space="preserve">E103. Capacitación, educación y participación ambiental para la sustentabilidad </t>
  </si>
  <si>
    <t>_21</t>
  </si>
  <si>
    <t>Desarrollo Sustentable</t>
  </si>
  <si>
    <t>3.10 Fortalecer la prevención de conflictos en materia del trabajo.</t>
  </si>
  <si>
    <t>Programa de Protección a Centros de Población en el Río Yautepec.</t>
  </si>
  <si>
    <t>2.1.3 Ordenación de Aguas Residuales, Drenaje y Alcantarillado</t>
  </si>
  <si>
    <t>E104 - Desarrollo territorial sustentable</t>
  </si>
  <si>
    <t>_22</t>
  </si>
  <si>
    <t>Innovación, Ciencia y Tecnología</t>
  </si>
  <si>
    <t>3.11 Eficientar la actividad jurisdiccional para abatir el número de procesos y conflictos entre el Estado y sus trabajadores.</t>
  </si>
  <si>
    <t>Programa de Uso eficiente del agua en el Río Amatzinac.</t>
  </si>
  <si>
    <t>2.1.4 Reducción de la Contaminación</t>
  </si>
  <si>
    <t xml:space="preserve">E105. Reducción y restitución del impacto ambiental de las actividades humanas </t>
  </si>
  <si>
    <t>_23</t>
  </si>
  <si>
    <t>Movilidad y Transporte</t>
  </si>
  <si>
    <t>3.12 Impulsar y fortalecer la competitividad, promoción y los servicios de los destinos turísticos del estado de Morelos.</t>
  </si>
  <si>
    <t>Programa de Protección a Centros de Población en el Río Chalma-Tembembe.</t>
  </si>
  <si>
    <t>2.1.5 Protección de la Diversidad Biológica y del Paisaje</t>
  </si>
  <si>
    <t xml:space="preserve">E112. Derechos Humanos, Indígenas y Equidad de Género </t>
  </si>
  <si>
    <t>_24</t>
  </si>
  <si>
    <t>Adeudos de Ejercicios Fiscales Anteriores (ADEFAS)</t>
  </si>
  <si>
    <t xml:space="preserve">3.3.7. Dirección General de Presupuesto y Gasto Público (Secretaría de Hacienda) </t>
  </si>
  <si>
    <t>3.13 Impulsar y Fortalecer la Planeación, Desarrollo y Fomento Turístico del Estado de Morelos.</t>
  </si>
  <si>
    <t>Programa de Recuperación del Acuífero de Tepalcingo-Axochiapan.</t>
  </si>
  <si>
    <t>2.1.6 Otros de Protección Ambiental</t>
  </si>
  <si>
    <t xml:space="preserve">E122. Mejora en la Recaudación Fiscal </t>
  </si>
  <si>
    <t>_26</t>
  </si>
  <si>
    <t>Bienes Muebles e Inmuebles</t>
  </si>
  <si>
    <t>10-01-11. Dirección General de la Unidad de Procesos Para la Adjudicacion de Contratos (Secretaría de Administración)</t>
  </si>
  <si>
    <t>3.14 Consolidar la infraestructura física del estado a través de obra pública.</t>
  </si>
  <si>
    <t>Programa de Abastecimiento de agua potable a los municipios de los Altos de Morelos.</t>
  </si>
  <si>
    <t>2.2.1 Urbanización</t>
  </si>
  <si>
    <t>E124. Gobierno en red</t>
  </si>
  <si>
    <t>_27</t>
  </si>
  <si>
    <t>Deuda Pública</t>
  </si>
  <si>
    <t xml:space="preserve">3.7.22. Dirección General de Financiamiento a la Inversión (Secretaría de Hacienda) </t>
  </si>
  <si>
    <t>4.1 Propiciar la participación ciudadana corresponsable y vinculante.</t>
  </si>
  <si>
    <t>Programa de Abastecimiento de agua potable en los municipios del oriente.</t>
  </si>
  <si>
    <t>2.2.2 Desarrollo Comunitario</t>
  </si>
  <si>
    <t>F081. Desarrollo y promoción turística</t>
  </si>
  <si>
    <t>_28</t>
  </si>
  <si>
    <t>Participaciones a municipios</t>
  </si>
  <si>
    <t>Desglose de Municipios</t>
  </si>
  <si>
    <t>4.2 Ordenar y eficientar el crecimiento urbano y la inversión productiva.</t>
  </si>
  <si>
    <t>Programa de Modernización del distrito de riego 016 del estado de Morelos.</t>
  </si>
  <si>
    <t>2.2.3 Abastecimiento de Agua</t>
  </si>
  <si>
    <t xml:space="preserve">F084. Fomento para la innovación, ciencia y tecnología </t>
  </si>
  <si>
    <t>_29</t>
  </si>
  <si>
    <t>Gastos Institucionales</t>
  </si>
  <si>
    <t>1. Gastos Institucionales</t>
  </si>
  <si>
    <t>4.3 Reducir y revertir el impacto ambiental de las actividades humanas.</t>
  </si>
  <si>
    <t>Fortalecimiento de las Finanzas Públicas 2013-2018</t>
  </si>
  <si>
    <t>2.2.4 Alumbrado Público</t>
  </si>
  <si>
    <t>G055. Normatividad y condiciones mínimas para el funcionamiento escolar</t>
  </si>
  <si>
    <t>4.4 Planificar la gestión sustentable de los ecosistemas.</t>
  </si>
  <si>
    <t>Programa de Transparencia y Rendición de Cuentas.</t>
  </si>
  <si>
    <t>2.2.5 Vivienda</t>
  </si>
  <si>
    <t xml:space="preserve">K052. Modernización de las condiciones físicas y materiales para el fortalecimiento de la educación </t>
  </si>
  <si>
    <t>4.5 Garantizar el acceso al servicio de agua potable a la población.</t>
  </si>
  <si>
    <t>Programa Sectorial de Información y Comunicación</t>
  </si>
  <si>
    <t>2.2.6 Servicios Comunales</t>
  </si>
  <si>
    <t>N014. Protección civil</t>
  </si>
  <si>
    <t>4.6 Ampliar la cobertura de infraestructura básica de alcantarillado.</t>
  </si>
  <si>
    <t>2.2.7 Desarrollo Regional</t>
  </si>
  <si>
    <t>O121. Transparencia y Rendición de Cuentas</t>
  </si>
  <si>
    <t>4.7 Ampliar la cobertura de infraestructura básica de saneamiento.</t>
  </si>
  <si>
    <t>2.3.1 Prestación de Servicios de Salud a la Comunidad</t>
  </si>
  <si>
    <t>P106. Planificación de la gestión sustentable</t>
  </si>
  <si>
    <t>4.8 Modernizar y tecnificar las zonas agrícolas.</t>
  </si>
  <si>
    <t>2.3.2 Prestación de Servicios de Salud a la Persona</t>
  </si>
  <si>
    <t>P111. Gobernabilidad</t>
  </si>
  <si>
    <t>4.9 Impulsar una producción primaria sustentable y un uso responsable de los recursos naturales.</t>
  </si>
  <si>
    <t>2.3.3 Generación de Recursos para la Salud</t>
  </si>
  <si>
    <t>4.10 Disminuir la vulnerabilidad de la población y los centros productivos que se ubican en zonas de alto riesgo de inundación.</t>
  </si>
  <si>
    <t>2.3.4 Rectoría del Sistema de Salud</t>
  </si>
  <si>
    <t>PA01. Oficina de la Gubernatura</t>
  </si>
  <si>
    <t>4.11 Modernizar el servicio del transporte público y particular.</t>
  </si>
  <si>
    <t>2.3.5 Protección Social en Salud</t>
  </si>
  <si>
    <t>PA02. Secretaría de Gobierno</t>
  </si>
  <si>
    <t>5.1 Vincular al Poder Ejecutivo del estado de Morelos con la sociedad.</t>
  </si>
  <si>
    <t>2.4.1 Deporte y Recreación</t>
  </si>
  <si>
    <t>PA03. Secretaría de Hacienda</t>
  </si>
  <si>
    <t>5.2 Promover el ejercicio eficiente de los recursos públicos.</t>
  </si>
  <si>
    <t>2.4.2 Cultura</t>
  </si>
  <si>
    <t>PA04. Secretaría de Economía</t>
  </si>
  <si>
    <t>5.3 Identificar, prevenir y combatir conductas ilícitas y faltas administrativas de los servidores públicos.</t>
  </si>
  <si>
    <t>2.4.3 Radio, Televisión y Editoriales</t>
  </si>
  <si>
    <t>PA05. Secretaría de Desarrollo Agropecuario</t>
  </si>
  <si>
    <t>5.4 Fortalecer la Administración Tributaria de la Hacienda Pública Estatal.</t>
  </si>
  <si>
    <t>2.4.4 Asuntos Religiosos y Otras Manifestaciones Sociales</t>
  </si>
  <si>
    <t>PA06. Secretaría de Obras Públicas</t>
  </si>
  <si>
    <t>5.5 Administrar eficientemente el gasto público, inversión y deuda pública con base en resultados.</t>
  </si>
  <si>
    <t>2.5.1 Educación Básica</t>
  </si>
  <si>
    <t>5.6 Implementar de manera efectiva la Nueva Gestión Pública para Resultados en el proceso de planeación y programación de la acción gubernamental.</t>
  </si>
  <si>
    <t>2.5.2 Educación Media Superior</t>
  </si>
  <si>
    <t>PA08. Secretaría de Salud</t>
  </si>
  <si>
    <t>5.7 Salvaguardar los intereses del estado y que las funciones y acciones del Poder Ejecutivo cumplan con lo dispuesto por la Constitución Federal, Estatal y demás leyes aplicables.</t>
  </si>
  <si>
    <t>2.5.3 Educación Superior</t>
  </si>
  <si>
    <t>MA10. Secretaría de Administración</t>
  </si>
  <si>
    <t>5.8 Impulsar la reducción del gasto destinado a las actividades administrativas y de apoyo en las dependencias.</t>
  </si>
  <si>
    <t>2.5.4 Posgrado</t>
  </si>
  <si>
    <t>OA11. Secretaría de la Contraloría</t>
  </si>
  <si>
    <t>5.9 Preservar la estabilidad social y la Gobernabilidad democrática para poder iniciar un proceso de gobernanza del proyecto de la Nueva Visión de Morelos.</t>
  </si>
  <si>
    <t>2.5.5 Educación para Adultos</t>
  </si>
  <si>
    <t>PA09. Fiscalía General del Estado de Morelos</t>
  </si>
  <si>
    <t>PA14. Comisión Estatal de Seguridad Pública</t>
  </si>
  <si>
    <t>5.10 Crear y Coordinar un sistema de Gobierno en Red.</t>
  </si>
  <si>
    <t>2.5.6 Otros Servicios Educativos y Actividades Inherentes</t>
  </si>
  <si>
    <t>PA15. Consejería Jurídica</t>
  </si>
  <si>
    <t>5.11 Integrar, operar y administrar una plataforma de gobierno digital que acerque al ciudadano y contribuya a la democratización y socialización del conocimiento.</t>
  </si>
  <si>
    <t>2.6.1 Enfermedad e Incapacidad</t>
  </si>
  <si>
    <t>PA16. Secretaría de Turismo</t>
  </si>
  <si>
    <t>5.12 Impulsar los nuevos Derechos Ciudadanos y fortalecer los instrumentos de la Democracia semi-directa.</t>
  </si>
  <si>
    <t>2.6.2 Edad Avanzada</t>
  </si>
  <si>
    <t xml:space="preserve">5.13 Promover el reconocimiento de los Derechos Digitales de los Ciudadanos y fortalecer los instrumentos que de ellos se acompañan. </t>
  </si>
  <si>
    <t>2.6.3 Familia e Hijos</t>
  </si>
  <si>
    <t>PA18. Secretaría del Trabajo</t>
  </si>
  <si>
    <t>5.14 Crear nuevos Derechos Indígenas.</t>
  </si>
  <si>
    <t>2.6.4 Desempleo</t>
  </si>
  <si>
    <t>PA19. Secretaría de Cultura</t>
  </si>
  <si>
    <t>5.15 Dialogar permanentemente con los poderes públicos y municipios.</t>
  </si>
  <si>
    <t>2.6.5 Alimentación y Nutrición</t>
  </si>
  <si>
    <t>PA21. Secretaría de Desarrollo Sustentable</t>
  </si>
  <si>
    <t>5.16 Garantizar el respeto a los Derechos Humanos y Equidad de género en las políticas públicas.</t>
  </si>
  <si>
    <t>2.6.6 Apoyo Social para la Vivienda</t>
  </si>
  <si>
    <t>PA22. Secretaría de Innovación, Ciencia y Tecnología</t>
  </si>
  <si>
    <t>5.17 Facilitar el acceso a los servicios de calidad y simplificación de trámites.</t>
  </si>
  <si>
    <t>2.6.7 Indígenas</t>
  </si>
  <si>
    <t>PA23. Secretaría de Movilidad y Transporte</t>
  </si>
  <si>
    <t>5.18 Garantizar la protección de los derechos de propiedad de la Ciudadanía.</t>
  </si>
  <si>
    <t>2.6.8 Otros Grupos Vulnerables</t>
  </si>
  <si>
    <t>PA25. Fiscalía Especializada en Combate a la Corrupción</t>
  </si>
  <si>
    <t>5.19 Facilitar la interlocución entre las Asociaciones Religiosas y el Estado.</t>
  </si>
  <si>
    <t>2.6.9 Otros de Seguridad Social y Asistencia Social</t>
  </si>
  <si>
    <t>Poder_Legislativo</t>
  </si>
  <si>
    <t>5.20 Promover la participación ciudadana.</t>
  </si>
  <si>
    <t>Poder_Judicial</t>
  </si>
  <si>
    <t>3.1.1 Asuntos Económicos y Comerciales en General</t>
  </si>
  <si>
    <t>Órganos_Autónomos</t>
  </si>
  <si>
    <t>Oficina_de_la_Gubernatura</t>
  </si>
  <si>
    <t>3.1.2 Asuntos Laborales Generales</t>
  </si>
  <si>
    <t>3.2.1 Agropecuaria</t>
  </si>
  <si>
    <t>3.2.2 Silvicultura</t>
  </si>
  <si>
    <t>3.2.3 Acuacultura, Pesca y Caza</t>
  </si>
  <si>
    <t>3.2.4 Agroindustrial</t>
  </si>
  <si>
    <t>Obras_Públicas</t>
  </si>
  <si>
    <t>3.2.5 Hidroagrícola</t>
  </si>
  <si>
    <t>3.2.6 Apoyo Financiero a la Banca y Seguro Agropecuario</t>
  </si>
  <si>
    <t>3.3.1 Carbón y Otros Combustibles Minerales Sólidos</t>
  </si>
  <si>
    <t>Procuración_de_Justicia</t>
  </si>
  <si>
    <t>3.3.2 Petróleo y Gas Natural (Hidrocarburos)</t>
  </si>
  <si>
    <t>3.3.3 Combustibles Nucleares</t>
  </si>
  <si>
    <t>3.3.4 Otros Combustibles</t>
  </si>
  <si>
    <t>Seguridad_Pública</t>
  </si>
  <si>
    <t>3.3.5 Electricidad</t>
  </si>
  <si>
    <t>Consejería_Jurídica</t>
  </si>
  <si>
    <t>3.3.6 Energía no Eléctrica</t>
  </si>
  <si>
    <t>3.4.1 Extracción de Recursos Minerales excepto los Combustibles Minerales</t>
  </si>
  <si>
    <t>3.4.2 Manufacturas</t>
  </si>
  <si>
    <t>3.4.3 Construcción</t>
  </si>
  <si>
    <t>3.5.1 Transporte por Carretera</t>
  </si>
  <si>
    <t>Desarrollo_Sustentable</t>
  </si>
  <si>
    <t>3.5.2 Transporte por Agua y Puertos</t>
  </si>
  <si>
    <t>Innovación,_Ciencia_y_Tecnología</t>
  </si>
  <si>
    <t>3.5.3 Transporte por Ferrocarril</t>
  </si>
  <si>
    <t>Movilidad_y_Transporte</t>
  </si>
  <si>
    <t>3.5.4 Transporte Aéreo</t>
  </si>
  <si>
    <t>ADEFAS</t>
  </si>
  <si>
    <t>3.5.5 Transporte por Oleoductos y Gasoductos y Otros Sistemas de Transporte</t>
  </si>
  <si>
    <t>Bienes_Muebles_e_Inmuebles</t>
  </si>
  <si>
    <t>3.5.6 Otros Relacionados con Transporte</t>
  </si>
  <si>
    <t>Deuda_Pública</t>
  </si>
  <si>
    <t>3.6.1 Comunicaciones</t>
  </si>
  <si>
    <t>Participaciones_a_municipios</t>
  </si>
  <si>
    <t>3.7.1 Turismo</t>
  </si>
  <si>
    <t>Gastos_Institucionales</t>
  </si>
  <si>
    <t>3.7.2 Hoteles y Restaurantes</t>
  </si>
  <si>
    <t>3.8.1 Investigación Científica</t>
  </si>
  <si>
    <t>Unidades_Responsables_de_Gasto</t>
  </si>
  <si>
    <t>3.8.2 Desarrollo Tecnológico</t>
  </si>
  <si>
    <t>01</t>
  </si>
  <si>
    <t>_Poder Legislativo</t>
  </si>
  <si>
    <t>3.8.3 Servicios Científicos y Tecnológicos</t>
  </si>
  <si>
    <t>3.8.4 Innovación</t>
  </si>
  <si>
    <t>02</t>
  </si>
  <si>
    <t>3.9.1 Comercio, Distribución, Almacenamiento y Depósito</t>
  </si>
  <si>
    <t>3.9.2 Otras Industrias</t>
  </si>
  <si>
    <t>3.9.3 Otros Asuntos Económicos</t>
  </si>
  <si>
    <t>4.1.1 Deuda Pública Interna</t>
  </si>
  <si>
    <t>03</t>
  </si>
  <si>
    <t>_Órganos_Autónomos</t>
  </si>
  <si>
    <t>4.1.2 Deuda Pública Externa</t>
  </si>
  <si>
    <t>4.2.1 Transferencias entre Diferentes Niveles y Ordenes de Gobierno</t>
  </si>
  <si>
    <t>4.2.2 Participaciones entre Diferentes Niveles y Ordenes de Gobierno</t>
  </si>
  <si>
    <t>4.2.3 Aportaciones entre Diferentes Niveles de Gobierno</t>
  </si>
  <si>
    <t>4.3.1 Saneamiento del Sistema Financiero</t>
  </si>
  <si>
    <t>4.3.2 Apoyos IPAB</t>
  </si>
  <si>
    <t>4.3.3 Banca de Desarrollo</t>
  </si>
  <si>
    <t>4.3.4 Apoyo a los Programas de reestructura en unidades de inversión (UDIS)</t>
  </si>
  <si>
    <t>4.4.1 Adeudos de Ejercicios Fiscales Anteriores</t>
  </si>
  <si>
    <t>04</t>
  </si>
  <si>
    <t>05</t>
  </si>
  <si>
    <t>06</t>
  </si>
  <si>
    <t>07</t>
  </si>
  <si>
    <t>08</t>
  </si>
  <si>
    <t>09</t>
  </si>
  <si>
    <t>Instituto de Educación Básica del Estado de Morelos</t>
  </si>
  <si>
    <t>Servicios de Salud de Morelos (SSM)</t>
  </si>
  <si>
    <t>_Procuración de Justicia</t>
  </si>
  <si>
    <t>Sistema DIF Morelos</t>
  </si>
  <si>
    <t>Secretaría de la Contraloría</t>
  </si>
  <si>
    <t>Secretaría de Seguridad Pública</t>
  </si>
  <si>
    <t>Comisión Estatal del Agua y Medio Ambiente</t>
  </si>
  <si>
    <t>Innovación_Ciencia_y_Tec.</t>
  </si>
  <si>
    <t>Contribuir al fortalecimiento de capacidades para alcanzar el desarrollo social</t>
  </si>
  <si>
    <t>Los adolescentes y jóvenes acceden a los programas de desarrollo para contribuir a su empoderamiento</t>
  </si>
  <si>
    <t>Tasa de variación de adolescentes y jóvenes que participan en los programas de desarrollo social</t>
  </si>
  <si>
    <t>Indica el porcentaje de adolescentes y jóvenes que participan en los programas de desarrollo social en ralación al año anterior</t>
  </si>
  <si>
    <t>((Número de adolescentes y jóvenes que participan en programas de desarrollo social en el año actual / Total de adolescentes y jóvenes que participaron en programas de desarrollo social en el año anterior)-1)*100</t>
  </si>
  <si>
    <t>TASA</t>
  </si>
  <si>
    <t>Porcentaje de adolescentes y jóvenes apoyados</t>
  </si>
  <si>
    <t>Muestra la proporción de adolescentes y jóvenes apoyados en relación al total de adolescentes y jóvenes del estado de Morelos</t>
  </si>
  <si>
    <t>(Número de adolescentes y jóvenes apoyados / Total de adolescentes y jóvenes del estado de Morelos con beca salario )*100</t>
  </si>
  <si>
    <t>Apoyos económicos y en especie a adolescentes y jóvenes entregados</t>
  </si>
  <si>
    <t>Porcentaje de apoyos económicos y en especie entregados a adolescentes y jóvenes</t>
  </si>
  <si>
    <t>Indica la proporción de apoyos económicos y en especie entregados a adolescentes y jóvenes en relación al total de apoyos económicos y en especie solicitados por adolescentes y jóvenes</t>
  </si>
  <si>
    <t>(Número de apoyos económicos y en especie entregados a adolescentes y jóvenes / Total de apoyos económicos y en especie solicitados por adolescentes y jóvenes)*100</t>
  </si>
  <si>
    <t>Recepción de solicitudes de apoyos económicos y en especie</t>
  </si>
  <si>
    <t>Porcentaje de solicitudes recibidas de apoyos económicos</t>
  </si>
  <si>
    <t>Muestra la proporción de solicitudes recibidas de apoyos económicos en relación al total de solicitudes presentadas de apoyos económicos</t>
  </si>
  <si>
    <t>(Número de solicitudes recibidas de apoyos económicos / Total de solicitudes presentadas de apoyos económicos)*100</t>
  </si>
  <si>
    <t>Porcentaje de solicitudes recibidas de apoyos en especie</t>
  </si>
  <si>
    <t>Muestra la proporción de solicitudes recibidas de apoyos en especie en relación al total de solicitudes presentadas de apoyos en especie</t>
  </si>
  <si>
    <t>(Número de solicitudes recibidas de apoyos en especie  / Total de solicitudes presentadas de apoyos en especie)*100</t>
  </si>
  <si>
    <t>Otorgamiento de apoyos económicos y en especie</t>
  </si>
  <si>
    <t>Porcentaje de apoyos económicos entregados</t>
  </si>
  <si>
    <t>Muestra la proporción de apoyos económicos entregados en relación al total de apoyos económicos  programados</t>
  </si>
  <si>
    <t>(Número de apoyos económicos entregados / Total de apoyos económicos programados)*100</t>
  </si>
  <si>
    <t>Porcentaje de apoyos en especie entregados</t>
  </si>
  <si>
    <t>Muestra la proporción de apoyos en especie entregados en relación al total de apoyos en especie solicitados</t>
  </si>
  <si>
    <t>(Número de apoyos en especie entregados / Total de apoyos en especie solicitados)*100</t>
  </si>
  <si>
    <t>Capacitación a adolescentes y jóvenes desarrollada</t>
  </si>
  <si>
    <t>Porcentaje de adolescentes y jóvenes capacitados</t>
  </si>
  <si>
    <t>Indica la proporción de adolescentes y jóvenes capacitados en relación al total de adolescentes y jóvenes del estado de Morelos</t>
  </si>
  <si>
    <t>(Número de adolescentes y jóvenes capacitados / Total de adolescentes y jóvenes del estado de Morelos de beca salario )*100</t>
  </si>
  <si>
    <t xml:space="preserve">Porcentaje de cursos, talleres y/o pláticas realizadas para capacitar a los adolescentes y jóvenes </t>
  </si>
  <si>
    <t>Muestra la proporción de cursos, talleres y/o pláticas realizadas en relación al total de cursos, talleres y/o pláticas requeridas</t>
  </si>
  <si>
    <t>(Número de cursos, talleres y/o pláticas realizadas / Total de cursos, talleres y/o pláticas requeridas)*100</t>
  </si>
  <si>
    <t>Vinculación con instituciones de educación media y superior</t>
  </si>
  <si>
    <t>Porcentaje de instituciones de educación media y superior vinculadas</t>
  </si>
  <si>
    <t>Mide la proporción de instituciones de educación media y superior vinculadas en relación al total de instituciones de educación media y superior que requieren ser vinculadas</t>
  </si>
  <si>
    <t>(Número de instituciones de educación media y superior vinculadas / Total de instituciones de educación media y superior que requieren ser vinculadas)*100</t>
  </si>
  <si>
    <t>Realización de cursos, talleres y/o pláticas en materia de prevención adicciones</t>
  </si>
  <si>
    <t>Porcentaje de cursos, talleres y/o pláticas realizadas en materia de prevención de adicciones</t>
  </si>
  <si>
    <t>Muestra la proporción de cursos, talleres y/o pláticas realizadas en materia de prevención de adicciones en relación al total de cursos, talleres y/o pláticas requeridas en materia de prevención de adicciones</t>
  </si>
  <si>
    <t>(Número de cursos, talleres y/o pláticas realizadas en materia de prevención de adicciones / Total de cursos, talleres y/o pláticas requeridas en materia de prevención de adicciones)*100</t>
  </si>
  <si>
    <t>Porcentaje de jóvenes que participan en cursos, talleres y/o pláticas en materia de prevención adicciones</t>
  </si>
  <si>
    <t>Mide la proporción de adolescentes y jóvenes que participan en cursos, talleres y/o pláticas en materia de prevención adicciones en relación al total de adolescentes y jóvenes que requieren cursos, talleres y/o pláticas en materia de prevención adicciones</t>
  </si>
  <si>
    <t>(Número de adolescentes y jóvenes que participan en cursos, talleres y/o pláticas en materia de prevención adicciones / Total de de adolescentes y jóvenes que requieren cursos, talleres y/o pláticas en materia de prevención de adicciones)*100</t>
  </si>
  <si>
    <t>Realización de cursos, talleres y/o pláticas en materia de sexualidad</t>
  </si>
  <si>
    <t>Se cuenta con los recursos financieros, humanos y materiales para realizar los cursos, talleres y/o pláticas en materia de sexualidad</t>
  </si>
  <si>
    <t>Porcentaje de cursos, talleres y/o pláticas realizadas en materia de sexualidad</t>
  </si>
  <si>
    <t>(Número de cursos, talleres y/o pláticas realizadas en materia de sexualidad / Total de cursos, talleres y/o pláticas requeridas en materia de sexualidad)*100</t>
  </si>
  <si>
    <t>Realización de cursos, talleres y/o asesorías en materia de emprendedurismo</t>
  </si>
  <si>
    <t>Porcentaje de cursos, talleres y/o asesorías realizadas en materia de emprendedurismo</t>
  </si>
  <si>
    <t>Mide la proporción de cursos, talleres y/o asesorías realizadas en materia de emprendedurismo en relación al total de cursos, talleres y/o asesorías requeridas</t>
  </si>
  <si>
    <t>(Número de cursos, talleres y/o asesorías realizadas en materia de emprendedurismo / Total de cursos, talleres y/o asesorías requeridas en materia de emprendedurismo)*100</t>
  </si>
  <si>
    <t>Instancias municipales de la juventud fortalecidas</t>
  </si>
  <si>
    <t>Porcentaje de instancias municipales de la juventud aperturadas</t>
  </si>
  <si>
    <t>Mide la proporción de instancias municipales de la juventud aperturadas en relación al total de instancias municipales juveniles requeridas para su apertura</t>
  </si>
  <si>
    <t>(Número de instancias municipales de la juventud aperturadas / Total de instancias municipales juveniles requeridas para su apertura)</t>
  </si>
  <si>
    <t>Recepción de proyectos para la apertura de las instancias municipales de la juventud</t>
  </si>
  <si>
    <t>Porcentaje de proyectos recibidos para la apertura de las instancias municipales de la juventud</t>
  </si>
  <si>
    <t>Mide la proporción de proyectos  recibidos para la apertura de las instancias municipales de la juventud en relación al total de proyectos presentados para la apertura de las instancias municipales de la juventud</t>
  </si>
  <si>
    <t>(Número de proyectos recibidos para la apertura de las instancias municipales de la juventud / Total de proyectos presentados para la apertura de las instancias municipales de la juventud)*100</t>
  </si>
  <si>
    <t>Entrega de bienes a las instancias municipales de la juventud</t>
  </si>
  <si>
    <t>Porcentaje de bienes muebles entregados a las instancias municipales de la juventud</t>
  </si>
  <si>
    <t>Muestra la proporción de bienes muebles entregados a las instancias municipales de la juventud en relación al total de bienes muebles requeridos por las instancias municipales de las juventud</t>
  </si>
  <si>
    <t>(Número de bienes muebles entregados a las instancias municipales de la juventud / Total de bienes muebles requeridos por las instancias municipales de la juventud)*100</t>
  </si>
  <si>
    <t>Firma de convenios en comodato con las instancias municipales de la juventud</t>
  </si>
  <si>
    <t>Porcentaje de convenios en comodato firmados con las instancias municipales de la juventud</t>
  </si>
  <si>
    <t>Muestra la proporción de convenios en comodato firmados con las instancias municipales de la juventud en relación al total de convenios en comodato programados para su firma con las instancias municipales de la juventud</t>
  </si>
  <si>
    <t>(Número de convenios en comodato firmados con las instancias municipales de la juventud / Total de convenios en comodato programados para su firma con las instancias municipales de la juventud)*100</t>
  </si>
  <si>
    <t>4. Contribuir a la cobertura educativa con equidad y calidad en los servicios educativos en los niveles Básico, Medio Superior, Superior y Capacitación para el Trabajo.</t>
  </si>
  <si>
    <t>K086</t>
  </si>
  <si>
    <t>K086. Infraestructura Pública</t>
  </si>
  <si>
    <t>1. Deporte para todos</t>
  </si>
  <si>
    <t>La población participa en el fomento de la cultura física  y el deporte con equidad y calidad</t>
  </si>
  <si>
    <t>Tasa de variación de la población que participa en actividades de cultura física y deporte</t>
  </si>
  <si>
    <t>Indica el porcentaje de población que participa en actividades de cultura física y deporte en ralación al año anterior</t>
  </si>
  <si>
    <t>((Número de población que participa en actividades de cultura física y deporte en el año actual / Total de población que participó en actividades de cultura física y deporte en el año anterior)-1)*100</t>
  </si>
  <si>
    <t>Porcentaje de la población que participa en actividades de cultura física y deporte</t>
  </si>
  <si>
    <t>Mide la proporción de la población que participa en actividades de cultura física y deporte en relación al total de la población del estado de Morelos</t>
  </si>
  <si>
    <t>(Número de la población que participa en actividades de cultura física y deporte / Total de la población del estado de Morelos)*100</t>
  </si>
  <si>
    <t xml:space="preserve">
Cultura física y deporte social fomentado
</t>
  </si>
  <si>
    <t>Porcentaje de actividades físicas y deportivas realizadas</t>
  </si>
  <si>
    <t>Indica la proporción de actividades físicas y deportivas realizadas en relación al total de actividades físicas y deportivas requeridas</t>
  </si>
  <si>
    <t>(Número de actividades físicas y deportivas realizadas / Total de actividades físicas y deportivas requeridas)*100</t>
  </si>
  <si>
    <t>Otorgamiento de infraestructura deportiva propia</t>
  </si>
  <si>
    <t>Porcentaje de instalaciones deportivas utilizadas</t>
  </si>
  <si>
    <t>Mide la proporción de instalaciones deportivas utilizadas en relación al total de instalaciones deportivas programadas para su utilización</t>
  </si>
  <si>
    <t>(Número de instalaciones deportivas utilizadas / Total de instalaciones deportivas programadas para su utilización)*100</t>
  </si>
  <si>
    <t>Realizar el registro de los deportistas sociales</t>
  </si>
  <si>
    <t>Porcentaje de deportistas sociales registrados</t>
  </si>
  <si>
    <t>Indica la proporción de deportistas sociales registrados en relación al total de deportistas sociales que solicitan su registro</t>
  </si>
  <si>
    <t>(Número de deportistas sociales registrados / Total de deportistas sociales que solicitan su registro)*100</t>
  </si>
  <si>
    <t>Realización de promotorias de activación física y deporte</t>
  </si>
  <si>
    <t>Porcentaje de promotorias realizadas de activación física y deporte</t>
  </si>
  <si>
    <t>Muestra la proporción de las promotorias realizadas de activación física y deporte en relación al total de promotorias requeridas de activación física y deporte</t>
  </si>
  <si>
    <t>(Número de promotorias realizadas de activación física y deporte / Total de promotorias requeridas de activación física y deporte)*100</t>
  </si>
  <si>
    <t xml:space="preserve">
Cultura física y deporte de competencia impulsada
</t>
  </si>
  <si>
    <t>Porcentaje de actividades físicas y deportivas realizadas a deportistas de competencia</t>
  </si>
  <si>
    <t>Porcentaje de actividades físicas y deportivas realizadas a deportistas de competencia en relación al total de actividades físicas y deportivas requeridas para deportistas de competencia</t>
  </si>
  <si>
    <t>(Número de actividades físicas y deportivas realizadas a deportistas de competencia / Total de actividades físicas y deportivas requeridas para deportistas de competencia)*100</t>
  </si>
  <si>
    <t>Capacitación en animación multimedia</t>
  </si>
  <si>
    <t>Realización del curso de capacitación "Cómo hacer un proyecto de animación multimedia"</t>
  </si>
  <si>
    <t>Mide el porcentaje de realización del curso de capacitación ¿Cómo hacer un proyecto de serie animada? Respecto al número de sesiones programadas</t>
  </si>
  <si>
    <t>Realizar el registro de los deportistas de competencia</t>
  </si>
  <si>
    <t xml:space="preserve">Porcentaje de deportistas de competencia incorporados al Registro Nacional del Deporte </t>
  </si>
  <si>
    <t>Mide la proporción de deportistas de competencia incorporados al Registro Nacional del Deporte respecto al total de deportistas de compertencia que solicitan su incorporación al Registro Nacional del Deporte</t>
  </si>
  <si>
    <t>(Número de deportistas de competencia incorporados al Registro Nacional del Deporte / Total de deportistas de compertencia que solicitan su incorporación al Registro Nacional del Deporte)*100</t>
  </si>
  <si>
    <t>Porcentaje de deportistas de competencia incorporados al Sistema de Eventos Deportivos</t>
  </si>
  <si>
    <t>Mide la proporción de deportistas de competencia incorporados al Sistema de Eventos Deportivos en relación al total de deportistas de competencia que solicitan su registro al Sistema de Eventos Deportivos</t>
  </si>
  <si>
    <t>(Número de deportistas de competencia incorporados al Sistema de Eventos Deportivos / Total de deportistas de competencia que solicitan su registro al Sistema de Eventos Deportivos)*100</t>
  </si>
  <si>
    <t>Otorgamiento de apoyos económicos y en especie a deportistas de competencia</t>
  </si>
  <si>
    <t xml:space="preserve">Porcentaje de apoyos económicos otorgados a deportistas de competencia </t>
  </si>
  <si>
    <t>Mide la proporción de apoyos económicos otorgados a deportistas de competencia en relación al total de apoyos económicos solicitados por deportistas de competencia</t>
  </si>
  <si>
    <t>(Número de apoyos económicos otorgados a deportistas de competencia/ Total de apoyos económicos solicitados por deportistas de competencia)*100</t>
  </si>
  <si>
    <t xml:space="preserve">Porcentaje de apoyos en especie otorgados a deportistas de competencia </t>
  </si>
  <si>
    <t>Mide la proporción de apoyos en especie otorgados a deportistas de competencia en relación al total de apoyos en especie solicitados por deportistas de competencia</t>
  </si>
  <si>
    <t>(Número de apoyos en especie otorgados a deportistas de competencia/ Total de apoyos en especie solicitados por deportistas de competencia)*100</t>
  </si>
  <si>
    <t>Evaluación a deportistas que participaron competencias</t>
  </si>
  <si>
    <t>Porcentaje de deportistas de competencia evaluados que participaron en competencias</t>
  </si>
  <si>
    <t>Mide la proporción de deportistas de competencia evaluados que participaron competencias en relación al total de deportistas de competencia que participaron en  competencias y requieren ser evaluados</t>
  </si>
  <si>
    <t>(Número de deportistas de competencia evaluados que participaron competencias / Total de deportistas de competencia que participaron en competencias y requieren ser evaluados)*100</t>
  </si>
  <si>
    <t>Actividad 2.5</t>
  </si>
  <si>
    <t>Otorgamiento de becas  a deportistas destacados</t>
  </si>
  <si>
    <t>Porcentaje de becas entregadas a deportivas de competencia destacados previa convocatoria</t>
  </si>
  <si>
    <t>Mide la proporción de becas entregadas a deportistas de competencia destacados previa convocatoria en relación al total de deportistas de competencia destacados que solicitan una beca</t>
  </si>
  <si>
    <t>(Número de becas entregadas a deportistas destacados / Total de deportistas destacados que solicitan una beca)*100</t>
  </si>
  <si>
    <t>Actividad 2.6</t>
  </si>
  <si>
    <t>Capacitación en materia deportiva</t>
  </si>
  <si>
    <t>Porcentaje de cursos, talleres y pláticas de capacitación realizadas en materia deportiva</t>
  </si>
  <si>
    <t>Muestra la proporción de cursos, talleres y pláticas realizadas en materia deportiva en relación al total de cursos, talleres y pláticas requeridas en materia deportiva</t>
  </si>
  <si>
    <t>(Número de cursos, talleres y pláticas realizadas en materia deportiva / Total de cursos, talleres y pláticas requeridas en materia deportiva)*100</t>
  </si>
  <si>
    <t>Porcentaje de deportistas de competencia que participan en cursos, talleres y pláticas en materia deportiva</t>
  </si>
  <si>
    <t xml:space="preserve">Mide la proporción de deportistas de competencia que participan en cursos, talleres y pláticas en materia deportiva en relación al total de deportistas de competencia registradosen en los cursos, talleres y pláticas en materia deportiva </t>
  </si>
  <si>
    <t>(Número de deportistas de competencia que participan en cursos, talleres y pláticas en materia deportiva / Total de deportistas de competencia registrados en los cursos, talleres y pláticas en materia deportiva)*100</t>
  </si>
  <si>
    <t xml:space="preserve">
Cultura física y deporte de competencia de discapacidad impulsada
</t>
  </si>
  <si>
    <t>Porcentaje de actividades físicas y deportivas realizadas a deportistas de competencia con discapacidad</t>
  </si>
  <si>
    <t>Porcentaje de actividades físicas y deportivas realizadas a deportistas de competencia con discapacidad en relación al total de actividades físicas y deportivas requeridas para deportistas de competencia con discapacidad</t>
  </si>
  <si>
    <t>(Número de actividades físicas y deportivas realizadas a deportistas de competencia con discapacidad / Total de actividades físicas y deportivas requeridas para deportistas de competencia con discapacidad)*100</t>
  </si>
  <si>
    <t>Otorgamiento de servicios de infraestructura deportiva propia</t>
  </si>
  <si>
    <t>Realizar el registro de los deportistas de competencia con discapacidad</t>
  </si>
  <si>
    <t xml:space="preserve">Porcentaje de deportistas de competencia con discapacidad incorporados al Registro Nacional del Deporte </t>
  </si>
  <si>
    <t>Mide la proporción de deportistas de competencia con discapacidad incorporados al Registro Nacional del Deporte respecto al total de deportistas de compertencia con discapacidad que solicitan su incorporación al Registro Nacional del Deporte</t>
  </si>
  <si>
    <t>(Número de deportistas de competencia con discapacidad incorporados al Registro Nacional del Deporte / Total de deportistas de compertencia con discapacidad que solicitan su incorporación al Registro Nacional del Deporte)*100</t>
  </si>
  <si>
    <t>Porcentaje de deportistas de competencia con discapacidad incorporados al Sistema de Eventos Deportivos</t>
  </si>
  <si>
    <t>Mide la proporción de deportistas de competencia con discapacidad incorporados al Sistema de Eventos Deportivos en relación al total de deportistas de competencia con discapacidad que solicitan su registro al Sistema de Eventos Deportivos</t>
  </si>
  <si>
    <t>(Número de deportistas de competencia con discapacidad incorporados al Sistema de Eventos Deportivos / Total de deportistas de competencia con discapacidad que solicitan su registro al Sistema de Eventos Deportivos)*100</t>
  </si>
  <si>
    <t>Otorgamiento de apoyos económicos y en especie a deportistas de competencia con discapacidad</t>
  </si>
  <si>
    <t>Porcentaje de apoyos económicos otorgados a deportistas de competencia con discapacidad</t>
  </si>
  <si>
    <t>Mide la proporción de apoyos económicos otorgados a deportistas de competencia con discapacidad en relación al total de apoyos económicos solicitados por deportistas de competencia con discapacidad</t>
  </si>
  <si>
    <t>(Número de apoyos económicos otorgados a deportistas de competencia con discapacidad / Total de apoyos económicos solicitados por deportistas de competencia con discapacidad)*100</t>
  </si>
  <si>
    <t>Porcentaje de apoyos en especie otorgados a deportistas de competencia con discapacidad</t>
  </si>
  <si>
    <t>Mide la proporción de apoyos en especie otorgados a deportistas de competencia con discapacidad en relación al total de apoyos en especie solicitados por deportistas de competencia con discapacidad</t>
  </si>
  <si>
    <t>(Número de apoyos en especie otorgados a deportistas de competencia con discapacidad / Total de apoyos en especie solicitados por deportistas de competencia con discapacidad)*100</t>
  </si>
  <si>
    <t>Evaluación a deportistas que participaron en competencias con discapacidad</t>
  </si>
  <si>
    <t>Porcentaje de deportistas de competencia con discapacidad evaluados que participaron en competencias</t>
  </si>
  <si>
    <t>Mide la proporción de deportistas de competencia con discapacidad evaluados que participaron competencias en relación al total de deportistas de competencia con discapacidad que participaron en competencias y requieren ser evaluados</t>
  </si>
  <si>
    <t>(Número de deportistas de competencia con discapacidad evaluados que participaron competencias / Total de deportistas de competencia con discapacidad que participaron en competencias y requieren ser evaluados)*100</t>
  </si>
  <si>
    <t>Otorgamiento de becas  a deportistas de competencia con discapacidad destacados</t>
  </si>
  <si>
    <t>Porcentaje de becas entregadas a deportivas de competencia con discapacidad destacados previa convocatoria</t>
  </si>
  <si>
    <t>Mide la proporción de becas entregadas a deportistas de competencia con discapacidad destacados previa convocatoria en relación al total de deportistas de competencia con discapacidad destacados que solicitan una beca</t>
  </si>
  <si>
    <t>(Número de becas entregadas a deportistas de competencia con discapacidad destacados / Total de deportistas de competencia con discapacidad destacados que solicitan una beca)*100</t>
  </si>
  <si>
    <t>Actividad 3.6</t>
  </si>
  <si>
    <t>Capacitación en materia deportiva a deportistas de competencia con discapacidad</t>
  </si>
  <si>
    <t>Porcentaje de cursos, talleres y pláticas realizadas en materia deportiva</t>
  </si>
  <si>
    <t>Porcentaje de deportistas de competencia con discapacidad que participan en cursos, talleres y pláticas en materia deportiva</t>
  </si>
  <si>
    <t>Muestra la proporción de deportistas de competencia con discapacidad que participan en los cursos, talleres y pláticas en materia deportiva en relación la total de deportistas de competencia con discapacidad registrados  en los cursos, talleres y pláticas en materia deportiva</t>
  </si>
  <si>
    <t>(Número de deportistas de competencia con discapacidad que participan en los cursos, talleres y pláticas en materia deportiva / Total de deportistas de competencia con discapacidad registrados  en los cursos, talleres y pláticas en materia deportiva)*100</t>
  </si>
  <si>
    <t xml:space="preserve"> </t>
  </si>
  <si>
    <t>El Programa Presupuestario de este Organismo se realizo a fines del año 2017, no existe linea base ya que al ser nuevo el PP los indicarores son de  nueva creacion con fecha diciembre del 2017.</t>
  </si>
  <si>
    <t>Contribuir a las Mujeres Jefas de Familia Morelenses que realizan el desarrollo y mejoramiento de las condiciones de vida de sus familias, mediante el financiamiento de proyectos productivos que a propuesta suya les permitan emprender y aprovechar nuevas oportunidades de autonomía y desarrollo económico mediante el incremento de sus ingresos y mejoramiento de su nivel de vida en lo personal, familiar y comunitario</t>
  </si>
  <si>
    <t>Las mujeres jefas de familia en condiciones de vulnerabilidad desarrollan proyectos productivos desde la organización social</t>
  </si>
  <si>
    <t>Porcentaje de mujeres jefas de familia en situación de vulnerabilidad apoyadas para establecer un proyecto productivo</t>
  </si>
  <si>
    <t>Mide el número de mujeres  jefas de familia en situación de vulnerabilidad apoyadas para establecer un proyecto productivo en relación al total de mujeres jefas de familia en situación de vulnerabilidad programadas para su apoyo</t>
  </si>
  <si>
    <t xml:space="preserve"> (Número de mujeres  jefas de familia en situación de vulnerabilidad apoyadas para establecer un proyecto productivo / Total de mujeres jefas de familia en situación de vulnerabilidad programadas para su apoyo) X 100</t>
  </si>
  <si>
    <t>Capital semilla a proyectos productivos otorgados</t>
  </si>
  <si>
    <t>Porcentaje de proyectos productivos con capital semilla otorgado</t>
  </si>
  <si>
    <t>Mide la proporción de proyectos productivos con capital semilla otorgado en relación al total de proyecto productivos que cumplen con las reglas de operación</t>
  </si>
  <si>
    <t>(Número de proyectos productivos con capital semilla otorgado / Total de proyecto productivos que cumplen con las reglas de operación) X 100</t>
  </si>
  <si>
    <t>Elaboración y Publicación de Reglas de Operación (RO) y Convocatoria</t>
  </si>
  <si>
    <t>Porcentaje de Reglas de Operación Elaboradas</t>
  </si>
  <si>
    <t>Mide las Reglas de Operación elaboradas y publicadas con relación a las Reglas de Operación programadas</t>
  </si>
  <si>
    <t>(Reglas de Operación elaboradas/Reglas de Operación programadas) X 100</t>
  </si>
  <si>
    <t>ANUAL</t>
  </si>
  <si>
    <t>A</t>
  </si>
  <si>
    <t>Recepción de Proyectos Productivos</t>
  </si>
  <si>
    <t>Porcentaje de Proyectos Productivos Recibidos</t>
  </si>
  <si>
    <t xml:space="preserve">Mide los Proyectos Productivos recibidos con relación a los Proyectos Productivos presentados </t>
  </si>
  <si>
    <t>(Número de Proyectos Productivos recibidos/total de Proyectos Productivos presentados) X 100</t>
  </si>
  <si>
    <t>Instalación de proyectos productivos</t>
  </si>
  <si>
    <t xml:space="preserve">Porcentaje de Proyectos Productivos Instalados y en Desarrollo </t>
  </si>
  <si>
    <t xml:space="preserve">Mide los Proyectos Productivos que cumplen con las Reglas de Operación y estan en desarrollo, entre el Total de Proyectos Productivos  Aprobados para su instalación </t>
  </si>
  <si>
    <t>(Número de Proyectos Productivos que cumplen con las reglas de operación/total de Proyectos Productivos aprobados para su instalación) X 100</t>
  </si>
  <si>
    <t>Capacitación a mujeres jefas de familia desarrollada</t>
  </si>
  <si>
    <t>Porcentaje de capacitación realizada a mujeres jefas de familia</t>
  </si>
  <si>
    <t>Mide la proporción de capacitación realizada a mujeres jefas de familia en relación al total de capacitación requerida por mujeres jefas de familia</t>
  </si>
  <si>
    <t>(Número de capacitación realizada a mujeres jefas de familia / Total de capacitación requerida por mujeres jefas de familias) X 100</t>
  </si>
  <si>
    <t>Realización de cursos, talleres y/o pláticas a beneficiarias</t>
  </si>
  <si>
    <t>Porcentaje  de cursos, talleres y/o pláticas realizados para capacitar a las beneficiarias</t>
  </si>
  <si>
    <t xml:space="preserve">Mide la proporción de cursos, talleres y/o pláticas a beneficiarias realizados a beneficiarias en relación al total de capacitación requerida para beneficiarias </t>
  </si>
  <si>
    <t>(Número de cursos, talleres y/o pláticas realizados a beneficiarias  / Total de cursos, talleres y/o pláticas requeridas por las beneficiarias) *100</t>
  </si>
  <si>
    <t>Porcentaje de mujeres jefas de familia que asisten a los cursos, talleres y/o pláticas de capacitación</t>
  </si>
  <si>
    <t>Mide la proporción de mujeres jefas de familia que asisten a los cursos, talleres y/o pláticas en relación al total de mujeres jefas de familia beneficiarias</t>
  </si>
  <si>
    <t>(Número de mujeres jefas de familia que asisten a los cursos, talleres y/o pláticas / Total de mujeres jefas de familia beneficiarias) *100</t>
  </si>
  <si>
    <t>COMPONENTE 1</t>
  </si>
  <si>
    <t>La meta de este indicador no se cumplio  derivado de la Contingencia presentada en el mes de septiembre, el capital semilla no pudo ser entregado a las jefas de familia.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</si>
</sst>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_-;\-* #,##0.0_-;_-* &quot;-&quot;?_-;_-@_-"/>
  </numFmts>
  <fonts count="4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b/>
      <sz val="14"/>
      <color theme="1"/>
      <name val="Arial"/>
      <family val="2"/>
    </font>
    <font>
      <sz val="14"/>
      <color rgb="FFFF0000"/>
      <name val="Arial"/>
      <family val="2"/>
    </font>
    <font>
      <b/>
      <sz val="12"/>
      <color theme="1"/>
      <name val="Calibri"/>
      <family val="2"/>
      <scheme val="minor"/>
    </font>
    <font>
      <b/>
      <sz val="10"/>
      <name val="Adobe Caslon Pro"/>
      <family val="2"/>
    </font>
    <font>
      <sz val="10"/>
      <name val="Adobe Caslon Pro"/>
      <family val="2"/>
    </font>
    <font>
      <b/>
      <sz val="14"/>
      <color theme="1"/>
      <name val="Calibri"/>
      <family val="2"/>
      <scheme val="minor"/>
    </font>
    <font>
      <i/>
      <sz val="10"/>
      <color theme="1"/>
      <name val="Calibri"/>
      <family val="2"/>
      <scheme val="minor"/>
    </font>
    <font>
      <sz val="10"/>
      <color theme="1"/>
      <name val="Calibri"/>
      <family val="2"/>
      <scheme val="minor"/>
    </font>
    <font>
      <sz val="14"/>
      <color theme="1"/>
      <name val="Calibri"/>
      <family val="2"/>
      <scheme val="minor"/>
    </font>
    <font>
      <b/>
      <sz val="18"/>
      <name val="Calibri"/>
      <family val="2"/>
    </font>
    <font>
      <b/>
      <u/>
      <sz val="14"/>
      <color theme="1"/>
      <name val="Calibri"/>
      <family val="2"/>
      <scheme val="minor"/>
    </font>
    <font>
      <sz val="11"/>
      <name val="Calibri"/>
      <family val="2"/>
      <scheme val="minor"/>
    </font>
    <font>
      <sz val="10"/>
      <color indexed="8"/>
      <name val="Arial"/>
      <family val="2"/>
    </font>
    <font>
      <sz val="11"/>
      <color indexed="8"/>
      <name val="Calibri"/>
      <family val="2"/>
      <scheme val="minor"/>
    </font>
    <font>
      <sz val="11"/>
      <color rgb="FF000000"/>
      <name val="Calibri"/>
      <family val="2"/>
      <scheme val="minor"/>
    </font>
    <font>
      <b/>
      <sz val="10"/>
      <color theme="1"/>
      <name val="Calibri"/>
      <family val="2"/>
      <scheme val="minor"/>
    </font>
    <font>
      <b/>
      <sz val="10"/>
      <name val="Calibri"/>
      <family val="2"/>
      <scheme val="minor"/>
    </font>
    <font>
      <sz val="10"/>
      <name val="Calibri"/>
      <family val="2"/>
      <scheme val="minor"/>
    </font>
    <font>
      <b/>
      <sz val="10"/>
      <color indexed="8"/>
      <name val="Adobe Caslon Pro"/>
      <family val="2"/>
    </font>
    <font>
      <sz val="10"/>
      <color indexed="8"/>
      <name val="Adobe Caslon Pro"/>
    </font>
    <font>
      <sz val="9"/>
      <color theme="1"/>
      <name val="Calibri"/>
      <family val="2"/>
      <scheme val="minor"/>
    </font>
    <font>
      <b/>
      <sz val="9"/>
      <name val="Adobe Caslon Pro"/>
      <family val="2"/>
    </font>
    <font>
      <sz val="11"/>
      <name val="Calibri"/>
      <family val="2"/>
    </font>
    <font>
      <b/>
      <sz val="9"/>
      <color rgb="FF000000"/>
      <name val="SansSerif"/>
    </font>
    <font>
      <sz val="12"/>
      <color theme="1"/>
      <name val="Calibri"/>
      <family val="2"/>
      <scheme val="minor"/>
    </font>
    <font>
      <sz val="9"/>
      <color rgb="FF000000"/>
      <name val="SansSerif"/>
      <family val="2"/>
    </font>
    <font>
      <sz val="12"/>
      <name val="Calibri"/>
      <family val="2"/>
    </font>
    <font>
      <b/>
      <sz val="11"/>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EAEAEA"/>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CFFCC"/>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DDDDDD"/>
        <bgColor indexed="64"/>
      </patternFill>
    </fill>
    <fill>
      <patternFill patternType="solid">
        <fgColor theme="3" tint="0.79998168889431442"/>
        <bgColor indexed="64"/>
      </patternFill>
    </fill>
    <fill>
      <patternFill patternType="solid">
        <fgColor rgb="FFEAEAEA"/>
        <bgColor auto="1"/>
      </patternFill>
    </fill>
    <fill>
      <patternFill patternType="solid">
        <fgColor theme="0" tint="-0.149967955565050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24994659260841701"/>
        <bgColor indexed="64"/>
      </patternFill>
    </fill>
    <fill>
      <patternFill patternType="solid">
        <fgColor rgb="FFCCCCCC"/>
      </patternFill>
    </fill>
    <fill>
      <patternFill patternType="solid">
        <fgColor theme="8" tint="0.39997558519241921"/>
        <bgColor indexed="64"/>
      </patternFill>
    </fill>
    <fill>
      <patternFill patternType="solid">
        <fgColor theme="9" tint="0.59999389629810485"/>
        <bgColor indexed="64"/>
      </patternFill>
    </fill>
  </fills>
  <borders count="1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thick">
        <color theme="0" tint="-0.34998626667073579"/>
      </top>
      <bottom style="medium">
        <color theme="0" tint="-0.34998626667073579"/>
      </bottom>
      <diagonal/>
    </border>
    <border>
      <left/>
      <right style="medium">
        <color theme="0" tint="-0.34998626667073579"/>
      </right>
      <top style="thick">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style="medium">
        <color theme="0" tint="-0.34998626667073579"/>
      </bottom>
      <diagonal/>
    </border>
    <border>
      <left style="medium">
        <color theme="0" tint="-0.34998626667073579"/>
      </left>
      <right style="thick">
        <color rgb="FF969696"/>
      </right>
      <top style="medium">
        <color theme="0" tint="-0.34998626667073579"/>
      </top>
      <bottom style="medium">
        <color theme="0" tint="-0.34998626667073579"/>
      </bottom>
      <diagonal/>
    </border>
    <border>
      <left style="thick">
        <color rgb="FF969696"/>
      </left>
      <right style="medium">
        <color theme="0" tint="-0.34998626667073579"/>
      </right>
      <top style="medium">
        <color theme="0" tint="-0.34998626667073579"/>
      </top>
      <bottom/>
      <diagonal/>
    </border>
    <border>
      <left style="thick">
        <color rgb="FF969696"/>
      </left>
      <right style="medium">
        <color theme="0" tint="-0.34998626667073579"/>
      </right>
      <top/>
      <bottom style="medium">
        <color theme="0" tint="-0.34998626667073579"/>
      </bottom>
      <diagonal/>
    </border>
    <border>
      <left/>
      <right style="thick">
        <color rgb="FF969696"/>
      </right>
      <top style="thick">
        <color theme="0" tint="-0.34998626667073579"/>
      </top>
      <bottom style="medium">
        <color theme="0" tint="-0.34998626667073579"/>
      </bottom>
      <diagonal/>
    </border>
    <border>
      <left/>
      <right/>
      <top style="thick">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thick">
        <color rgb="FF969696"/>
      </bottom>
      <diagonal/>
    </border>
    <border>
      <left/>
      <right/>
      <top style="medium">
        <color theme="0" tint="-0.34998626667073579"/>
      </top>
      <bottom style="thick">
        <color rgb="FF969696"/>
      </bottom>
      <diagonal/>
    </border>
    <border>
      <left/>
      <right style="thick">
        <color rgb="FF969696"/>
      </right>
      <top style="medium">
        <color theme="0" tint="-0.34998626667073579"/>
      </top>
      <bottom style="thick">
        <color rgb="FF969696"/>
      </bottom>
      <diagonal/>
    </border>
    <border>
      <left style="thick">
        <color rgb="FF969696"/>
      </left>
      <right/>
      <top style="thick">
        <color theme="0" tint="-0.34998626667073579"/>
      </top>
      <bottom style="medium">
        <color theme="0" tint="-0.34998626667073579"/>
      </bottom>
      <diagonal/>
    </border>
    <border>
      <left style="thick">
        <color rgb="FF969696"/>
      </left>
      <right/>
      <top style="medium">
        <color theme="0" tint="-0.34998626667073579"/>
      </top>
      <bottom style="thick">
        <color rgb="FF969696"/>
      </bottom>
      <diagonal/>
    </border>
    <border>
      <left/>
      <right style="medium">
        <color theme="0" tint="-0.34998626667073579"/>
      </right>
      <top style="medium">
        <color theme="0" tint="-0.34998626667073579"/>
      </top>
      <bottom style="thick">
        <color rgb="FF969696"/>
      </bottom>
      <diagonal/>
    </border>
    <border>
      <left style="medium">
        <color theme="0" tint="-0.34998626667073579"/>
      </left>
      <right style="medium">
        <color theme="0" tint="-0.34998626667073579"/>
      </right>
      <top/>
      <bottom/>
      <diagonal/>
    </border>
    <border>
      <left style="medium">
        <color rgb="FF969696"/>
      </left>
      <right/>
      <top style="medium">
        <color rgb="FF969696"/>
      </top>
      <bottom style="medium">
        <color rgb="FF969696"/>
      </bottom>
      <diagonal/>
    </border>
    <border>
      <left/>
      <right style="medium">
        <color rgb="FF969696"/>
      </right>
      <top style="medium">
        <color rgb="FF969696"/>
      </top>
      <bottom style="medium">
        <color rgb="FF969696"/>
      </bottom>
      <diagonal/>
    </border>
    <border>
      <left/>
      <right/>
      <top style="medium">
        <color rgb="FF969696"/>
      </top>
      <bottom style="medium">
        <color rgb="FF969696"/>
      </bottom>
      <diagonal/>
    </border>
    <border>
      <left style="medium">
        <color rgb="FFC0C0C0"/>
      </left>
      <right style="medium">
        <color rgb="FFC0C0C0"/>
      </right>
      <top/>
      <bottom style="medium">
        <color rgb="FFC0C0C0"/>
      </bottom>
      <diagonal/>
    </border>
    <border>
      <left style="medium">
        <color rgb="FF969696"/>
      </left>
      <right/>
      <top style="medium">
        <color rgb="FF969696"/>
      </top>
      <bottom/>
      <diagonal/>
    </border>
    <border>
      <left/>
      <right style="medium">
        <color rgb="FF969696"/>
      </right>
      <top style="medium">
        <color rgb="FF969696"/>
      </top>
      <bottom/>
      <diagonal/>
    </border>
    <border>
      <left style="medium">
        <color rgb="FFC0C0C0"/>
      </left>
      <right/>
      <top style="medium">
        <color rgb="FF969696"/>
      </top>
      <bottom style="medium">
        <color rgb="FFC0C0C0"/>
      </bottom>
      <diagonal/>
    </border>
    <border>
      <left/>
      <right/>
      <top style="medium">
        <color rgb="FF969696"/>
      </top>
      <bottom style="medium">
        <color rgb="FFC0C0C0"/>
      </bottom>
      <diagonal/>
    </border>
    <border>
      <left/>
      <right style="medium">
        <color rgb="FFC0C0C0"/>
      </right>
      <top style="medium">
        <color rgb="FF969696"/>
      </top>
      <bottom style="medium">
        <color rgb="FFC0C0C0"/>
      </bottom>
      <diagonal/>
    </border>
    <border>
      <left style="medium">
        <color rgb="FFC0C0C0"/>
      </left>
      <right/>
      <top/>
      <bottom/>
      <diagonal/>
    </border>
    <border>
      <left/>
      <right style="medium">
        <color rgb="FF969696"/>
      </right>
      <top/>
      <bottom/>
      <diagonal/>
    </border>
    <border>
      <left/>
      <right style="medium">
        <color rgb="FFC0C0C0"/>
      </right>
      <top/>
      <bottom/>
      <diagonal/>
    </border>
    <border>
      <left style="medium">
        <color rgb="FFC0C0C0"/>
      </left>
      <right style="medium">
        <color rgb="FFC0C0C0"/>
      </right>
      <top style="medium">
        <color rgb="FFC0C0C0"/>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969696"/>
      </left>
      <right style="medium">
        <color rgb="FF969696"/>
      </right>
      <top/>
      <bottom/>
      <diagonal/>
    </border>
    <border>
      <left style="medium">
        <color rgb="FF969696"/>
      </left>
      <right/>
      <top/>
      <bottom/>
      <diagonal/>
    </border>
    <border>
      <left style="medium">
        <color theme="0" tint="-0.34998626667073579"/>
      </left>
      <right style="medium">
        <color theme="0" tint="-0.34998626667073579"/>
      </right>
      <top/>
      <bottom style="thick">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rgb="FF969696"/>
      </left>
      <right style="medium">
        <color rgb="FF969696"/>
      </right>
      <top style="medium">
        <color rgb="FF969696"/>
      </top>
      <bottom style="medium">
        <color rgb="FF969696"/>
      </bottom>
      <diagonal/>
    </border>
    <border>
      <left style="thick">
        <color rgb="FF969696"/>
      </left>
      <right style="medium">
        <color theme="0" tint="-0.34998626667073579"/>
      </right>
      <top/>
      <bottom style="thick">
        <color theme="0" tint="-0.34998626667073579"/>
      </bottom>
      <diagonal/>
    </border>
    <border>
      <left style="medium">
        <color theme="0" tint="-0.34998626667073579"/>
      </left>
      <right/>
      <top/>
      <bottom style="thick">
        <color theme="0" tint="-0.34998626667073579"/>
      </bottom>
      <diagonal/>
    </border>
    <border>
      <left style="medium">
        <color theme="0" tint="-0.34998626667073579"/>
      </left>
      <right style="thick">
        <color rgb="FF969696"/>
      </right>
      <top/>
      <bottom style="thick">
        <color theme="0" tint="-0.34998626667073579"/>
      </bottom>
      <diagonal/>
    </border>
    <border>
      <left style="medium">
        <color rgb="FF969696"/>
      </left>
      <right/>
      <top/>
      <bottom style="medium">
        <color rgb="FF969696"/>
      </bottom>
      <diagonal/>
    </border>
    <border>
      <left/>
      <right style="medium">
        <color rgb="FF969696"/>
      </right>
      <top/>
      <bottom style="medium">
        <color rgb="FF969696"/>
      </bottom>
      <diagonal/>
    </border>
    <border>
      <left style="medium">
        <color rgb="FFC0C0C0"/>
      </left>
      <right/>
      <top style="medium">
        <color rgb="FF969696"/>
      </top>
      <bottom/>
      <diagonal/>
    </border>
    <border>
      <left/>
      <right/>
      <top style="medium">
        <color rgb="FF969696"/>
      </top>
      <bottom/>
      <diagonal/>
    </border>
    <border>
      <left/>
      <right style="medium">
        <color rgb="FFC0C0C0"/>
      </right>
      <top style="medium">
        <color rgb="FF969696"/>
      </top>
      <bottom/>
      <diagonal/>
    </border>
    <border>
      <left style="medium">
        <color rgb="FFC0C0C0"/>
      </left>
      <right/>
      <top/>
      <bottom style="thick">
        <color rgb="FF969696"/>
      </bottom>
      <diagonal/>
    </border>
    <border>
      <left/>
      <right/>
      <top/>
      <bottom style="thick">
        <color rgb="FF969696"/>
      </bottom>
      <diagonal/>
    </border>
    <border>
      <left style="medium">
        <color rgb="FFC0C0C0"/>
      </left>
      <right/>
      <top style="medium">
        <color rgb="FFC0C0C0"/>
      </top>
      <bottom style="thick">
        <color rgb="FF969696"/>
      </bottom>
      <diagonal/>
    </border>
    <border>
      <left/>
      <right/>
      <top style="medium">
        <color rgb="FFC0C0C0"/>
      </top>
      <bottom style="thick">
        <color rgb="FF969696"/>
      </bottom>
      <diagonal/>
    </border>
    <border>
      <left/>
      <right style="medium">
        <color rgb="FFC0C0C0"/>
      </right>
      <top style="medium">
        <color rgb="FFC0C0C0"/>
      </top>
      <bottom style="thick">
        <color rgb="FF969696"/>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medium">
        <color rgb="FF969696"/>
      </top>
      <bottom/>
      <diagonal/>
    </border>
    <border>
      <left/>
      <right style="medium">
        <color theme="0" tint="-0.34998626667073579"/>
      </right>
      <top/>
      <bottom/>
      <diagonal/>
    </border>
    <border>
      <left/>
      <right style="medium">
        <color theme="0" tint="-0.34998626667073579"/>
      </right>
      <top/>
      <bottom style="thick">
        <color rgb="FF969696"/>
      </bottom>
      <diagonal/>
    </border>
    <border>
      <left style="medium">
        <color rgb="FFC0C0C0"/>
      </left>
      <right style="medium">
        <color rgb="FFC0C0C0"/>
      </right>
      <top/>
      <bottom/>
      <diagonal/>
    </border>
    <border>
      <left style="medium">
        <color rgb="FF969696"/>
      </left>
      <right style="medium">
        <color rgb="FF969696"/>
      </right>
      <top style="medium">
        <color rgb="FF969696"/>
      </top>
      <bottom/>
      <diagonal/>
    </border>
    <border>
      <left style="medium">
        <color rgb="FF969696"/>
      </left>
      <right style="medium">
        <color rgb="FF969696"/>
      </right>
      <top/>
      <bottom style="medium">
        <color rgb="FF969696"/>
      </bottom>
      <diagonal/>
    </border>
    <border>
      <left style="medium">
        <color rgb="FFC0C0C0"/>
      </left>
      <right/>
      <top style="thick">
        <color rgb="FF969696"/>
      </top>
      <bottom/>
      <diagonal/>
    </border>
    <border>
      <left/>
      <right/>
      <top style="thick">
        <color rgb="FF969696"/>
      </top>
      <bottom/>
      <diagonal/>
    </border>
    <border>
      <left/>
      <right style="medium">
        <color rgb="FFC0C0C0"/>
      </right>
      <top style="thick">
        <color rgb="FF969696"/>
      </top>
      <bottom/>
      <diagonal/>
    </border>
    <border>
      <left/>
      <right style="thick">
        <color rgb="FF969696"/>
      </right>
      <top style="thick">
        <color rgb="FF969696"/>
      </top>
      <bottom/>
      <diagonal/>
    </border>
    <border>
      <left style="thick">
        <color rgb="FF969696"/>
      </left>
      <right/>
      <top style="thick">
        <color rgb="FF969696"/>
      </top>
      <bottom/>
      <diagonal/>
    </border>
    <border>
      <left style="medium">
        <color rgb="FF969696"/>
      </left>
      <right style="medium">
        <color theme="0" tint="-0.34998626667073579"/>
      </right>
      <top style="medium">
        <color rgb="FF969696"/>
      </top>
      <bottom style="medium">
        <color rgb="FF969696"/>
      </bottom>
      <diagonal/>
    </border>
    <border>
      <left style="medium">
        <color theme="0" tint="-0.34998626667073579"/>
      </left>
      <right style="medium">
        <color theme="0" tint="-0.34998626667073579"/>
      </right>
      <top style="medium">
        <color rgb="FF969696"/>
      </top>
      <bottom style="medium">
        <color rgb="FF969696"/>
      </bottom>
      <diagonal/>
    </border>
    <border>
      <left style="medium">
        <color theme="0" tint="-0.34998626667073579"/>
      </left>
      <right/>
      <top style="medium">
        <color rgb="FF969696"/>
      </top>
      <bottom style="medium">
        <color rgb="FF969696"/>
      </bottom>
      <diagonal/>
    </border>
    <border>
      <left style="medium">
        <color theme="0" tint="-0.34998626667073579"/>
      </left>
      <right style="medium">
        <color rgb="FF969696"/>
      </right>
      <top style="medium">
        <color rgb="FF969696"/>
      </top>
      <bottom style="medium">
        <color rgb="FF969696"/>
      </bottom>
      <diagonal/>
    </border>
    <border>
      <left style="medium">
        <color theme="0" tint="-0.34998626667073579"/>
      </left>
      <right style="medium">
        <color theme="0" tint="-0.34998626667073579"/>
      </right>
      <top style="medium">
        <color rgb="FF969696"/>
      </top>
      <bottom/>
      <diagonal/>
    </border>
    <border>
      <left style="medium">
        <color rgb="FFC0C0C0"/>
      </left>
      <right style="medium">
        <color rgb="FFC0C0C0"/>
      </right>
      <top style="medium">
        <color rgb="FF969696"/>
      </top>
      <bottom style="medium">
        <color rgb="FFC0C0C0"/>
      </bottom>
      <diagonal/>
    </border>
    <border>
      <left style="medium">
        <color rgb="FFC0C0C0"/>
      </left>
      <right style="medium">
        <color rgb="FFC0C0C0"/>
      </right>
      <top style="medium">
        <color rgb="FFC0C0C0"/>
      </top>
      <bottom style="thick">
        <color rgb="FF969696"/>
      </bottom>
      <diagonal/>
    </border>
    <border>
      <left style="thick">
        <color rgb="FF969696"/>
      </left>
      <right style="medium">
        <color theme="0" tint="-0.34998626667073579"/>
      </right>
      <top/>
      <bottom/>
      <diagonal/>
    </border>
    <border>
      <left style="thick">
        <color rgb="FF969696"/>
      </left>
      <right/>
      <top style="thick">
        <color rgb="FF969696"/>
      </top>
      <bottom style="medium">
        <color rgb="FF969696"/>
      </bottom>
      <diagonal/>
    </border>
    <border>
      <left/>
      <right style="thick">
        <color rgb="FF969696"/>
      </right>
      <top style="thick">
        <color rgb="FF969696"/>
      </top>
      <bottom style="medium">
        <color rgb="FF969696"/>
      </bottom>
      <diagonal/>
    </border>
    <border>
      <left style="thin">
        <color indexed="64"/>
      </left>
      <right style="thin">
        <color indexed="64"/>
      </right>
      <top style="thin">
        <color indexed="64"/>
      </top>
      <bottom/>
      <diagonal/>
    </border>
    <border>
      <left style="thin">
        <color indexed="64"/>
      </left>
      <right style="medium">
        <color theme="0" tint="-0.34998626667073579"/>
      </right>
      <top style="medium">
        <color theme="0" tint="-0.34998626667073579"/>
      </top>
      <bottom style="medium">
        <color theme="0" tint="-0.34998626667073579"/>
      </bottom>
      <diagonal/>
    </border>
    <border>
      <left style="thin">
        <color indexed="64"/>
      </left>
      <right style="medium">
        <color theme="0" tint="-0.34998626667073579"/>
      </right>
      <top style="medium">
        <color theme="0" tint="-0.34998626667073579"/>
      </top>
      <bottom style="medium">
        <color rgb="FF969696"/>
      </bottom>
      <diagonal/>
    </border>
    <border>
      <left style="medium">
        <color theme="0" tint="-0.34998626667073579"/>
      </left>
      <right style="medium">
        <color theme="0" tint="-0.34998626667073579"/>
      </right>
      <top style="medium">
        <color theme="0" tint="-0.34998626667073579"/>
      </top>
      <bottom style="medium">
        <color rgb="FF969696"/>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969696"/>
      </left>
      <right style="medium">
        <color theme="0" tint="-0.34998626667073579"/>
      </right>
      <top style="medium">
        <color theme="0" tint="-0.34998626667073579"/>
      </top>
      <bottom style="medium">
        <color rgb="FF969696"/>
      </bottom>
      <diagonal/>
    </border>
    <border>
      <left/>
      <right/>
      <top style="thin">
        <color indexed="64"/>
      </top>
      <bottom style="thin">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theme="1"/>
      </left>
      <right style="thin">
        <color theme="1"/>
      </right>
      <top style="thin">
        <color theme="1"/>
      </top>
      <bottom style="thin">
        <color theme="1"/>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style="thin">
        <color indexed="64"/>
      </right>
      <top/>
      <bottom/>
      <diagonal/>
    </border>
    <border>
      <left/>
      <right style="medium">
        <color auto="1"/>
      </right>
      <top/>
      <bottom style="thin">
        <color indexed="64"/>
      </bottom>
      <diagonal/>
    </border>
    <border>
      <left style="thin">
        <color indexed="64"/>
      </left>
      <right/>
      <top/>
      <bottom/>
      <diagonal/>
    </border>
    <border>
      <left style="thick">
        <color rgb="FF969696"/>
      </left>
      <right style="medium">
        <color rgb="FF969696"/>
      </right>
      <top style="thick">
        <color rgb="FF969696"/>
      </top>
      <bottom style="medium">
        <color rgb="FF969696"/>
      </bottom>
      <diagonal/>
    </border>
    <border>
      <left style="medium">
        <color rgb="FF969696"/>
      </left>
      <right style="medium">
        <color rgb="FF969696"/>
      </right>
      <top style="thick">
        <color rgb="FF969696"/>
      </top>
      <bottom style="medium">
        <color rgb="FF969696"/>
      </bottom>
      <diagonal/>
    </border>
    <border>
      <left style="medium">
        <color rgb="FF969696"/>
      </left>
      <right style="thick">
        <color rgb="FF969696"/>
      </right>
      <top style="thick">
        <color rgb="FF969696"/>
      </top>
      <bottom style="medium">
        <color rgb="FF969696"/>
      </bottom>
      <diagonal/>
    </border>
    <border>
      <left style="thick">
        <color rgb="FF969696"/>
      </left>
      <right style="medium">
        <color rgb="FF969696"/>
      </right>
      <top style="medium">
        <color rgb="FF969696"/>
      </top>
      <bottom style="medium">
        <color rgb="FF969696"/>
      </bottom>
      <diagonal/>
    </border>
    <border>
      <left style="medium">
        <color rgb="FF969696"/>
      </left>
      <right style="thick">
        <color rgb="FF969696"/>
      </right>
      <top style="medium">
        <color rgb="FF969696"/>
      </top>
      <bottom style="medium">
        <color rgb="FF969696"/>
      </bottom>
      <diagonal/>
    </border>
    <border>
      <left style="thick">
        <color rgb="FF969696"/>
      </left>
      <right style="medium">
        <color rgb="FF969696"/>
      </right>
      <top style="medium">
        <color rgb="FF969696"/>
      </top>
      <bottom style="thick">
        <color rgb="FF969696"/>
      </bottom>
      <diagonal/>
    </border>
    <border>
      <left style="medium">
        <color rgb="FF969696"/>
      </left>
      <right style="medium">
        <color rgb="FF969696"/>
      </right>
      <top style="medium">
        <color rgb="FF969696"/>
      </top>
      <bottom style="thick">
        <color rgb="FF969696"/>
      </bottom>
      <diagonal/>
    </border>
    <border>
      <left style="medium">
        <color rgb="FF969696"/>
      </left>
      <right style="thick">
        <color rgb="FF969696"/>
      </right>
      <top style="medium">
        <color rgb="FF969696"/>
      </top>
      <bottom style="thick">
        <color rgb="FF969696"/>
      </bottom>
      <diagonal/>
    </border>
    <border>
      <left style="thick">
        <color rgb="FF969696"/>
      </left>
      <right style="medium">
        <color theme="0" tint="-0.34998626667073579"/>
      </right>
      <top/>
      <bottom style="medium">
        <color rgb="FF969696"/>
      </bottom>
      <diagonal/>
    </border>
    <border>
      <left style="medium">
        <color theme="0" tint="-0.34998626667073579"/>
      </left>
      <right/>
      <top style="medium">
        <color theme="0" tint="-0.34998626667073579"/>
      </top>
      <bottom style="medium">
        <color rgb="FF969696"/>
      </bottom>
      <diagonal/>
    </border>
    <border>
      <left/>
      <right/>
      <top style="medium">
        <color theme="0" tint="-0.34998626667073579"/>
      </top>
      <bottom style="medium">
        <color rgb="FF969696"/>
      </bottom>
      <diagonal/>
    </border>
    <border>
      <left/>
      <right style="medium">
        <color theme="0" tint="-0.34998626667073579"/>
      </right>
      <top style="medium">
        <color theme="0" tint="-0.34998626667073579"/>
      </top>
      <bottom style="medium">
        <color rgb="FF969696"/>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1" fillId="0" borderId="0"/>
    <xf numFmtId="0" fontId="2" fillId="0" borderId="0" applyNumberFormat="0" applyFill="0" applyBorder="0" applyAlignment="0" applyProtection="0"/>
    <xf numFmtId="0" fontId="2" fillId="0" borderId="0" applyNumberFormat="0" applyFill="0" applyBorder="0" applyAlignment="0" applyProtection="0"/>
  </cellStyleXfs>
  <cellXfs count="522">
    <xf numFmtId="0" fontId="0" fillId="0" borderId="0" xfId="0"/>
    <xf numFmtId="0" fontId="0" fillId="0" borderId="0" xfId="0"/>
    <xf numFmtId="0" fontId="0" fillId="0" borderId="10" xfId="0" applyBorder="1" applyAlignment="1">
      <alignment vertical="top" wrapText="1"/>
    </xf>
    <xf numFmtId="0" fontId="0" fillId="0" borderId="10" xfId="0" applyBorder="1"/>
    <xf numFmtId="0" fontId="18" fillId="0" borderId="0" xfId="0" applyFont="1" applyAlignment="1">
      <alignment horizontal="center"/>
    </xf>
    <xf numFmtId="0" fontId="18" fillId="34" borderId="10" xfId="0" applyFont="1" applyFill="1" applyBorder="1" applyAlignment="1">
      <alignment horizontal="center" vertical="center" wrapText="1"/>
    </xf>
    <xf numFmtId="0" fontId="20" fillId="0" borderId="0" xfId="0" applyFont="1"/>
    <xf numFmtId="0" fontId="16" fillId="0" borderId="10" xfId="0" applyFont="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16" fillId="0" borderId="12" xfId="0" applyFont="1" applyBorder="1" applyAlignment="1">
      <alignment horizontal="left" vertical="center" wrapText="1"/>
    </xf>
    <xf numFmtId="0" fontId="16" fillId="0" borderId="10" xfId="0" applyFont="1" applyBorder="1" applyAlignment="1">
      <alignment horizontal="left" vertical="center" wrapText="1"/>
    </xf>
    <xf numFmtId="0" fontId="18" fillId="0" borderId="0" xfId="0" applyFont="1" applyAlignment="1">
      <alignment horizontal="center"/>
    </xf>
    <xf numFmtId="0" fontId="27" fillId="0" borderId="0" xfId="0" applyFont="1"/>
    <xf numFmtId="0" fontId="0" fillId="0" borderId="13" xfId="0" applyFont="1" applyBorder="1" applyAlignment="1">
      <alignment vertical="center" wrapText="1"/>
    </xf>
    <xf numFmtId="0" fontId="0" fillId="0" borderId="13" xfId="0" applyFont="1" applyFill="1" applyBorder="1" applyAlignment="1">
      <alignment vertical="center" wrapText="1"/>
    </xf>
    <xf numFmtId="0" fontId="16" fillId="0" borderId="12" xfId="0" applyFont="1" applyBorder="1" applyAlignment="1">
      <alignment vertical="center" wrapText="1"/>
    </xf>
    <xf numFmtId="0" fontId="24" fillId="0" borderId="0" xfId="0" applyFont="1" applyBorder="1" applyAlignment="1">
      <alignment horizontal="center" vertical="center"/>
    </xf>
    <xf numFmtId="0" fontId="16" fillId="0" borderId="0" xfId="0" applyFont="1" applyBorder="1"/>
    <xf numFmtId="0" fontId="16" fillId="0" borderId="0" xfId="0" applyFont="1" applyFill="1" applyBorder="1"/>
    <xf numFmtId="164" fontId="0" fillId="0" borderId="13" xfId="0" applyNumberFormat="1" applyFont="1" applyFill="1" applyBorder="1" applyAlignment="1">
      <alignment vertical="center" wrapText="1"/>
    </xf>
    <xf numFmtId="164" fontId="0" fillId="0" borderId="13" xfId="0" applyNumberFormat="1" applyFont="1" applyFill="1" applyBorder="1" applyAlignment="1">
      <alignment horizontal="left" vertical="center" wrapText="1"/>
    </xf>
    <xf numFmtId="0" fontId="16" fillId="0" borderId="0" xfId="0" applyFont="1"/>
    <xf numFmtId="0" fontId="16" fillId="34" borderId="10" xfId="42" applyFont="1" applyFill="1" applyBorder="1" applyAlignment="1">
      <alignment horizontal="center"/>
    </xf>
    <xf numFmtId="0" fontId="0" fillId="37" borderId="0" xfId="42" applyFont="1" applyFill="1" applyBorder="1" applyAlignment="1">
      <alignment wrapText="1"/>
    </xf>
    <xf numFmtId="0" fontId="0" fillId="40" borderId="0" xfId="42" applyFont="1" applyFill="1" applyBorder="1" applyAlignment="1">
      <alignment wrapText="1"/>
    </xf>
    <xf numFmtId="0" fontId="0" fillId="39" borderId="0" xfId="42" applyFont="1" applyFill="1" applyBorder="1" applyAlignment="1">
      <alignment wrapText="1"/>
    </xf>
    <xf numFmtId="0" fontId="30" fillId="37" borderId="0" xfId="42" applyFont="1" applyFill="1" applyBorder="1" applyAlignment="1">
      <alignment wrapText="1"/>
    </xf>
    <xf numFmtId="0" fontId="0" fillId="41" borderId="0" xfId="42" applyFont="1" applyFill="1" applyBorder="1" applyAlignment="1">
      <alignment wrapText="1"/>
    </xf>
    <xf numFmtId="0" fontId="0" fillId="33" borderId="0" xfId="42" applyFont="1" applyFill="1" applyBorder="1" applyAlignment="1">
      <alignment wrapText="1"/>
    </xf>
    <xf numFmtId="0" fontId="30" fillId="41" borderId="0" xfId="42" applyFont="1" applyFill="1" applyBorder="1" applyAlignment="1">
      <alignment wrapText="1"/>
    </xf>
    <xf numFmtId="0" fontId="16" fillId="41" borderId="0" xfId="42" applyFont="1" applyFill="1" applyBorder="1" applyAlignment="1">
      <alignment wrapText="1"/>
    </xf>
    <xf numFmtId="0" fontId="30" fillId="39" borderId="0" xfId="42" applyFont="1" applyFill="1" applyBorder="1" applyAlignment="1">
      <alignment wrapText="1"/>
    </xf>
    <xf numFmtId="0" fontId="30" fillId="39" borderId="0" xfId="42" applyFont="1" applyFill="1" applyBorder="1" applyAlignment="1">
      <alignment vertical="justify" wrapText="1"/>
    </xf>
    <xf numFmtId="0" fontId="30" fillId="43" borderId="0" xfId="42" applyFont="1" applyFill="1" applyBorder="1" applyAlignment="1">
      <alignment wrapText="1"/>
    </xf>
    <xf numFmtId="0" fontId="0" fillId="43" borderId="0" xfId="42" applyFont="1" applyFill="1" applyBorder="1" applyAlignment="1">
      <alignment wrapText="1"/>
    </xf>
    <xf numFmtId="0" fontId="30" fillId="38" borderId="0" xfId="42" applyFont="1" applyFill="1" applyBorder="1" applyAlignment="1">
      <alignment wrapText="1"/>
    </xf>
    <xf numFmtId="0" fontId="30" fillId="40" borderId="0" xfId="42" applyFont="1" applyFill="1" applyBorder="1" applyAlignment="1">
      <alignment wrapText="1"/>
    </xf>
    <xf numFmtId="0" fontId="0" fillId="38" borderId="0" xfId="42" applyFont="1" applyFill="1" applyBorder="1" applyAlignment="1">
      <alignment wrapText="1"/>
    </xf>
    <xf numFmtId="0" fontId="32" fillId="37" borderId="0" xfId="43" applyFont="1" applyFill="1" applyBorder="1" applyAlignment="1">
      <alignment vertical="top" wrapText="1"/>
    </xf>
    <xf numFmtId="0" fontId="30" fillId="44" borderId="0" xfId="42" applyFont="1" applyFill="1" applyBorder="1" applyAlignment="1">
      <alignment wrapText="1"/>
    </xf>
    <xf numFmtId="0" fontId="0" fillId="44" borderId="0" xfId="42" applyFont="1" applyFill="1" applyBorder="1" applyAlignment="1">
      <alignment wrapText="1"/>
    </xf>
    <xf numFmtId="0" fontId="33" fillId="39" borderId="0" xfId="42" applyFont="1" applyFill="1" applyBorder="1" applyAlignment="1">
      <alignment vertical="center" wrapText="1"/>
    </xf>
    <xf numFmtId="0" fontId="33" fillId="37" borderId="0" xfId="42" applyFont="1" applyFill="1" applyBorder="1" applyAlignment="1">
      <alignment vertical="center" wrapText="1"/>
    </xf>
    <xf numFmtId="0" fontId="33" fillId="41" borderId="0" xfId="42" applyFont="1" applyFill="1" applyBorder="1" applyAlignment="1">
      <alignment vertical="center" wrapText="1"/>
    </xf>
    <xf numFmtId="0" fontId="30" fillId="37" borderId="0" xfId="42" applyFont="1" applyFill="1" applyBorder="1" applyAlignment="1">
      <alignment vertical="center" wrapText="1"/>
    </xf>
    <xf numFmtId="0" fontId="32" fillId="39" borderId="0" xfId="43" applyFont="1" applyFill="1" applyBorder="1" applyAlignment="1">
      <alignment vertical="top" wrapText="1"/>
    </xf>
    <xf numFmtId="0" fontId="32" fillId="41" borderId="0" xfId="43" applyFont="1" applyFill="1" applyBorder="1" applyAlignment="1">
      <alignment vertical="top" wrapText="1"/>
    </xf>
    <xf numFmtId="0" fontId="30" fillId="39" borderId="0" xfId="43" applyFont="1" applyFill="1" applyBorder="1" applyAlignment="1">
      <alignment vertical="top" wrapText="1"/>
    </xf>
    <xf numFmtId="0" fontId="32" fillId="43" borderId="0" xfId="43" applyFont="1" applyFill="1" applyBorder="1" applyAlignment="1">
      <alignment vertical="top" wrapText="1"/>
    </xf>
    <xf numFmtId="0" fontId="32" fillId="40" borderId="0" xfId="43" applyFont="1" applyFill="1" applyBorder="1" applyAlignment="1">
      <alignment vertical="top" wrapText="1"/>
    </xf>
    <xf numFmtId="0" fontId="32" fillId="44" borderId="0" xfId="43" applyFont="1" applyFill="1" applyBorder="1" applyAlignment="1">
      <alignment vertical="top" wrapText="1"/>
    </xf>
    <xf numFmtId="0" fontId="30" fillId="40" borderId="0" xfId="43" applyFont="1" applyFill="1" applyBorder="1" applyAlignment="1">
      <alignment vertical="top" wrapText="1"/>
    </xf>
    <xf numFmtId="0" fontId="32" fillId="38" borderId="0" xfId="43" applyFont="1" applyFill="1" applyBorder="1" applyAlignment="1">
      <alignment vertical="top" wrapText="1"/>
    </xf>
    <xf numFmtId="0" fontId="0" fillId="39" borderId="0" xfId="0" applyFont="1" applyFill="1" applyBorder="1" applyAlignment="1">
      <alignment vertical="top" wrapText="1"/>
    </xf>
    <xf numFmtId="0" fontId="16" fillId="34" borderId="0" xfId="42" applyFont="1" applyFill="1" applyBorder="1" applyAlignment="1">
      <alignment horizontal="left"/>
    </xf>
    <xf numFmtId="0" fontId="16" fillId="34" borderId="0" xfId="0" applyFont="1" applyFill="1" applyBorder="1"/>
    <xf numFmtId="0" fontId="0" fillId="33" borderId="0" xfId="0" applyFill="1" applyBorder="1" applyAlignment="1">
      <alignment horizontal="left" vertical="center"/>
    </xf>
    <xf numFmtId="0" fontId="0" fillId="40" borderId="0" xfId="0" applyFill="1" applyBorder="1" applyAlignment="1">
      <alignment wrapText="1"/>
    </xf>
    <xf numFmtId="0" fontId="0" fillId="0" borderId="0" xfId="0" applyBorder="1" applyAlignment="1">
      <alignment horizontal="left" vertical="center"/>
    </xf>
    <xf numFmtId="0" fontId="0" fillId="46" borderId="0" xfId="0" applyFill="1" applyBorder="1" applyAlignment="1">
      <alignment wrapText="1"/>
    </xf>
    <xf numFmtId="0" fontId="0" fillId="43" borderId="0" xfId="0" applyFill="1" applyBorder="1" applyAlignment="1">
      <alignment wrapText="1"/>
    </xf>
    <xf numFmtId="0" fontId="0" fillId="44" borderId="0" xfId="0" applyFill="1" applyBorder="1" applyAlignment="1">
      <alignment wrapText="1"/>
    </xf>
    <xf numFmtId="0" fontId="0" fillId="38" borderId="0" xfId="0" applyFill="1" applyBorder="1" applyAlignment="1">
      <alignment wrapText="1"/>
    </xf>
    <xf numFmtId="0" fontId="0" fillId="41" borderId="0" xfId="0" applyFill="1" applyBorder="1" applyAlignment="1">
      <alignment wrapText="1"/>
    </xf>
    <xf numFmtId="0" fontId="0" fillId="39" borderId="0" xfId="0" applyFill="1" applyBorder="1" applyAlignment="1">
      <alignment wrapText="1"/>
    </xf>
    <xf numFmtId="0" fontId="0" fillId="37" borderId="0" xfId="0" applyFill="1" applyBorder="1" applyAlignment="1">
      <alignment wrapText="1"/>
    </xf>
    <xf numFmtId="0" fontId="0" fillId="34" borderId="0" xfId="0" applyFill="1" applyBorder="1" applyAlignment="1">
      <alignment wrapText="1"/>
    </xf>
    <xf numFmtId="0" fontId="0" fillId="0" borderId="0" xfId="0" applyFill="1" applyBorder="1" applyAlignment="1">
      <alignment horizontal="left" vertical="center"/>
    </xf>
    <xf numFmtId="0" fontId="16" fillId="35" borderId="0" xfId="0" applyFont="1" applyFill="1" applyBorder="1" applyAlignment="1">
      <alignment horizontal="center" vertical="center"/>
    </xf>
    <xf numFmtId="0" fontId="0" fillId="33" borderId="10" xfId="0" applyFill="1" applyBorder="1" applyAlignment="1">
      <alignment wrapText="1"/>
    </xf>
    <xf numFmtId="0" fontId="22" fillId="36" borderId="46" xfId="0" applyFont="1" applyFill="1" applyBorder="1" applyAlignment="1">
      <alignment horizontal="right" wrapText="1"/>
    </xf>
    <xf numFmtId="0" fontId="25" fillId="34"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165" fontId="26" fillId="0" borderId="56" xfId="0" applyNumberFormat="1" applyFont="1" applyBorder="1"/>
    <xf numFmtId="165" fontId="26" fillId="42" borderId="56" xfId="0" applyNumberFormat="1" applyFont="1" applyFill="1" applyBorder="1" applyAlignment="1">
      <alignment horizontal="right"/>
    </xf>
    <xf numFmtId="165" fontId="26" fillId="0" borderId="56" xfId="0" applyNumberFormat="1" applyFont="1" applyBorder="1" applyAlignment="1">
      <alignment horizontal="right"/>
    </xf>
    <xf numFmtId="165" fontId="34" fillId="47" borderId="56" xfId="0" applyNumberFormat="1" applyFont="1" applyFill="1" applyBorder="1" applyAlignment="1">
      <alignment horizontal="right"/>
    </xf>
    <xf numFmtId="0" fontId="22" fillId="36" borderId="37" xfId="0" applyFont="1" applyFill="1" applyBorder="1" applyAlignment="1">
      <alignment horizontal="right" wrapText="1"/>
    </xf>
    <xf numFmtId="165" fontId="34" fillId="47" borderId="56" xfId="0" applyNumberFormat="1" applyFont="1" applyFill="1" applyBorder="1"/>
    <xf numFmtId="0" fontId="25" fillId="34" borderId="14" xfId="0" applyFont="1" applyFill="1" applyBorder="1" applyAlignment="1">
      <alignment horizontal="center" vertical="center" wrapText="1"/>
    </xf>
    <xf numFmtId="0" fontId="25" fillId="34" borderId="13" xfId="0" applyFont="1" applyFill="1" applyBorder="1" applyAlignment="1">
      <alignment horizontal="center" vertical="center" wrapText="1"/>
    </xf>
    <xf numFmtId="0" fontId="0" fillId="42" borderId="13" xfId="0" applyFont="1" applyFill="1" applyBorder="1" applyAlignment="1">
      <alignment vertical="center" wrapText="1"/>
    </xf>
    <xf numFmtId="0" fontId="0" fillId="0" borderId="14" xfId="0" applyFont="1" applyBorder="1" applyAlignment="1">
      <alignment vertical="center" wrapText="1"/>
    </xf>
    <xf numFmtId="0" fontId="0" fillId="42" borderId="14" xfId="0" applyFont="1" applyFill="1" applyBorder="1" applyAlignment="1">
      <alignment vertical="center" wrapText="1"/>
    </xf>
    <xf numFmtId="0" fontId="34" fillId="33" borderId="13" xfId="0" applyFont="1" applyFill="1" applyBorder="1" applyAlignment="1">
      <alignment vertical="center" wrapText="1"/>
    </xf>
    <xf numFmtId="164" fontId="0" fillId="0" borderId="13" xfId="0" applyNumberFormat="1" applyFont="1" applyBorder="1" applyAlignment="1">
      <alignment vertical="center" wrapText="1"/>
    </xf>
    <xf numFmtId="4" fontId="0" fillId="0" borderId="13" xfId="0" applyNumberFormat="1" applyFont="1" applyBorder="1" applyAlignment="1">
      <alignment vertical="center" wrapText="1"/>
    </xf>
    <xf numFmtId="0" fontId="0" fillId="0" borderId="0" xfId="0"/>
    <xf numFmtId="0" fontId="0" fillId="0" borderId="0" xfId="0" applyBorder="1"/>
    <xf numFmtId="0" fontId="23" fillId="42" borderId="76" xfId="0" applyFont="1" applyFill="1" applyBorder="1" applyAlignment="1">
      <alignment horizontal="center" vertical="center" wrapText="1"/>
    </xf>
    <xf numFmtId="0" fontId="22" fillId="36" borderId="76" xfId="0" applyFont="1" applyFill="1" applyBorder="1" applyAlignment="1">
      <alignment horizontal="right" vertical="center" wrapText="1"/>
    </xf>
    <xf numFmtId="0" fontId="25" fillId="34" borderId="19" xfId="0" applyFont="1" applyFill="1" applyBorder="1" applyAlignment="1">
      <alignment horizontal="center" vertical="center" wrapText="1"/>
    </xf>
    <xf numFmtId="164" fontId="34" fillId="47" borderId="56" xfId="0" applyNumberFormat="1" applyFont="1" applyFill="1" applyBorder="1" applyAlignment="1">
      <alignment horizontal="center"/>
    </xf>
    <xf numFmtId="0" fontId="36" fillId="48" borderId="56" xfId="0" applyFont="1" applyFill="1" applyBorder="1" applyAlignment="1">
      <alignment horizontal="center" vertical="center" wrapText="1"/>
    </xf>
    <xf numFmtId="0" fontId="26" fillId="0" borderId="13" xfId="0" applyFont="1" applyBorder="1" applyAlignment="1">
      <alignment vertical="center" wrapText="1"/>
    </xf>
    <xf numFmtId="0" fontId="26" fillId="42" borderId="13" xfId="0" applyFont="1" applyFill="1" applyBorder="1" applyAlignment="1">
      <alignment vertical="center" wrapText="1"/>
    </xf>
    <xf numFmtId="0" fontId="40" fillId="36" borderId="45" xfId="0" applyFont="1" applyFill="1" applyBorder="1" applyAlignment="1">
      <alignment horizontal="right" vertical="center" wrapText="1"/>
    </xf>
    <xf numFmtId="0" fontId="40" fillId="36" borderId="76" xfId="0" applyFont="1" applyFill="1" applyBorder="1" applyAlignment="1">
      <alignment horizontal="right" vertical="center" wrapText="1"/>
    </xf>
    <xf numFmtId="0" fontId="22" fillId="36" borderId="89" xfId="0" applyFont="1" applyFill="1" applyBorder="1" applyAlignment="1">
      <alignment horizontal="right" vertical="center" wrapText="1"/>
    </xf>
    <xf numFmtId="0" fontId="22" fillId="36" borderId="90" xfId="0" applyFont="1" applyFill="1" applyBorder="1" applyAlignment="1">
      <alignment horizontal="right" vertical="center" wrapText="1"/>
    </xf>
    <xf numFmtId="0" fontId="22" fillId="36" borderId="50" xfId="0" applyFont="1" applyFill="1" applyBorder="1" applyAlignment="1">
      <alignment horizontal="right" vertical="center" wrapText="1"/>
    </xf>
    <xf numFmtId="49" fontId="39" fillId="42" borderId="21" xfId="0" applyNumberFormat="1" applyFont="1" applyFill="1" applyBorder="1" applyAlignment="1">
      <alignment vertical="center" wrapText="1"/>
    </xf>
    <xf numFmtId="0" fontId="26" fillId="42" borderId="18" xfId="0" applyFont="1" applyFill="1" applyBorder="1" applyAlignment="1">
      <alignment horizontal="center" vertical="center" wrapText="1"/>
    </xf>
    <xf numFmtId="0" fontId="26" fillId="42" borderId="19" xfId="0" applyFont="1" applyFill="1" applyBorder="1" applyAlignment="1">
      <alignment horizontal="center" vertical="center" wrapText="1"/>
    </xf>
    <xf numFmtId="0" fontId="34" fillId="33" borderId="14" xfId="0" applyFont="1" applyFill="1" applyBorder="1" applyAlignment="1">
      <alignment vertical="center" wrapText="1"/>
    </xf>
    <xf numFmtId="0" fontId="35" fillId="48" borderId="56" xfId="0" applyFont="1" applyFill="1" applyBorder="1" applyAlignment="1">
      <alignment horizontal="center" vertical="center"/>
    </xf>
    <xf numFmtId="0" fontId="26" fillId="42" borderId="26" xfId="0" applyFont="1" applyFill="1" applyBorder="1" applyAlignment="1">
      <alignment horizontal="center" vertical="center" wrapText="1"/>
    </xf>
    <xf numFmtId="0" fontId="35" fillId="48" borderId="56" xfId="0" applyFont="1" applyFill="1" applyBorder="1" applyAlignment="1">
      <alignment horizontal="center" vertical="center" wrapText="1"/>
    </xf>
    <xf numFmtId="0" fontId="0" fillId="0" borderId="10" xfId="0" applyBorder="1"/>
    <xf numFmtId="0" fontId="34" fillId="34" borderId="70" xfId="0" applyFont="1" applyFill="1" applyBorder="1" applyAlignment="1">
      <alignment horizontal="center" vertical="center" wrapText="1"/>
    </xf>
    <xf numFmtId="0" fontId="34" fillId="34" borderId="71" xfId="0" applyFont="1" applyFill="1" applyBorder="1" applyAlignment="1">
      <alignment horizontal="center" vertical="center" wrapText="1"/>
    </xf>
    <xf numFmtId="0" fontId="34" fillId="34" borderId="72" xfId="0" applyFont="1" applyFill="1" applyBorder="1" applyAlignment="1">
      <alignment horizontal="center" vertical="center" wrapText="1"/>
    </xf>
    <xf numFmtId="0" fontId="34" fillId="34" borderId="15" xfId="0" applyFont="1" applyFill="1" applyBorder="1" applyAlignment="1">
      <alignment horizontal="center" vertical="center" wrapText="1"/>
    </xf>
    <xf numFmtId="0" fontId="34" fillId="34" borderId="14" xfId="0" applyFont="1" applyFill="1" applyBorder="1" applyAlignment="1">
      <alignment horizontal="center" vertical="center" wrapText="1"/>
    </xf>
    <xf numFmtId="0" fontId="34" fillId="34" borderId="33" xfId="0" applyFont="1" applyFill="1" applyBorder="1" applyAlignment="1">
      <alignment horizontal="center" vertical="center" wrapText="1"/>
    </xf>
    <xf numFmtId="0" fontId="18" fillId="0" borderId="0" xfId="0" applyFont="1" applyBorder="1" applyAlignment="1">
      <alignment horizontal="center"/>
    </xf>
    <xf numFmtId="0" fontId="22" fillId="36" borderId="0" xfId="0" applyFont="1" applyFill="1" applyBorder="1" applyAlignment="1">
      <alignment horizontal="right" vertical="center" wrapText="1"/>
    </xf>
    <xf numFmtId="0" fontId="34" fillId="34" borderId="22" xfId="0" applyFont="1" applyFill="1" applyBorder="1" applyAlignment="1">
      <alignment horizontal="center" vertical="center" wrapText="1"/>
    </xf>
    <xf numFmtId="0" fontId="34" fillId="34" borderId="70" xfId="0" applyFont="1" applyFill="1" applyBorder="1" applyAlignment="1">
      <alignment horizontal="center" vertical="center"/>
    </xf>
    <xf numFmtId="0" fontId="34" fillId="0" borderId="22" xfId="0" applyFont="1" applyBorder="1" applyAlignment="1">
      <alignment vertical="center" wrapText="1"/>
    </xf>
    <xf numFmtId="0" fontId="0" fillId="0" borderId="10" xfId="0" applyFill="1" applyBorder="1" applyAlignment="1">
      <alignment horizontal="left" vertical="center" wrapText="1"/>
    </xf>
    <xf numFmtId="0" fontId="16" fillId="0" borderId="22" xfId="0" applyFont="1"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3" xfId="0" applyFill="1" applyBorder="1" applyAlignment="1">
      <alignment vertical="center" wrapText="1"/>
    </xf>
    <xf numFmtId="0" fontId="0" fillId="0" borderId="13" xfId="0" applyFill="1" applyBorder="1" applyAlignment="1">
      <alignment horizontal="left" vertical="center" wrapText="1"/>
    </xf>
    <xf numFmtId="0" fontId="0" fillId="0" borderId="22" xfId="0" applyFont="1" applyBorder="1" applyAlignment="1">
      <alignment vertical="center" wrapText="1"/>
    </xf>
    <xf numFmtId="0" fontId="0" fillId="0" borderId="20" xfId="0" applyFont="1" applyBorder="1" applyAlignment="1">
      <alignment horizontal="left" vertical="center" wrapText="1"/>
    </xf>
    <xf numFmtId="0" fontId="16" fillId="0" borderId="94" xfId="0" applyFont="1" applyFill="1" applyBorder="1" applyAlignment="1">
      <alignment vertical="center" wrapText="1"/>
    </xf>
    <xf numFmtId="0" fontId="0" fillId="0" borderId="94" xfId="0" applyFill="1" applyBorder="1" applyAlignment="1">
      <alignment horizontal="left" vertical="center" wrapText="1"/>
    </xf>
    <xf numFmtId="0" fontId="0" fillId="0" borderId="95" xfId="0" applyFill="1" applyBorder="1" applyAlignment="1">
      <alignment horizontal="left" vertical="center" wrapText="1"/>
    </xf>
    <xf numFmtId="0" fontId="0" fillId="0" borderId="96" xfId="0" applyFill="1" applyBorder="1" applyAlignment="1">
      <alignment horizontal="left" vertical="center" wrapText="1"/>
    </xf>
    <xf numFmtId="0" fontId="0" fillId="0" borderId="97" xfId="0" applyFill="1" applyBorder="1" applyAlignment="1">
      <alignment horizontal="left" vertical="center" wrapText="1"/>
    </xf>
    <xf numFmtId="0" fontId="30" fillId="0" borderId="13" xfId="0" applyFont="1" applyFill="1" applyBorder="1" applyAlignment="1">
      <alignment vertical="center" wrapText="1"/>
    </xf>
    <xf numFmtId="0" fontId="30" fillId="0" borderId="13" xfId="0" applyFont="1" applyFill="1" applyBorder="1" applyAlignment="1">
      <alignment horizontal="left" vertical="center" wrapText="1"/>
    </xf>
    <xf numFmtId="14" fontId="29" fillId="42" borderId="10" xfId="0" applyNumberFormat="1" applyFont="1" applyFill="1" applyBorder="1" applyAlignment="1">
      <alignment horizontal="center" vertical="center"/>
    </xf>
    <xf numFmtId="0" fontId="29" fillId="42" borderId="10" xfId="0" applyFont="1" applyFill="1" applyBorder="1" applyAlignment="1">
      <alignment horizontal="center" vertical="center"/>
    </xf>
    <xf numFmtId="0" fontId="0" fillId="42" borderId="19" xfId="0" applyFont="1" applyFill="1" applyBorder="1" applyAlignment="1">
      <alignment vertical="center" wrapText="1"/>
    </xf>
    <xf numFmtId="0" fontId="35" fillId="48" borderId="56" xfId="0" applyFont="1" applyFill="1" applyBorder="1" applyAlignment="1">
      <alignment horizontal="center" vertical="center"/>
    </xf>
    <xf numFmtId="0" fontId="35" fillId="48" borderId="56" xfId="0" applyFont="1" applyFill="1" applyBorder="1" applyAlignment="1">
      <alignment horizontal="center" vertical="center" wrapText="1"/>
    </xf>
    <xf numFmtId="0" fontId="26" fillId="42" borderId="18" xfId="0" applyFont="1" applyFill="1" applyBorder="1" applyAlignment="1">
      <alignment horizontal="center" vertical="center" wrapText="1"/>
    </xf>
    <xf numFmtId="0" fontId="26" fillId="42" borderId="19" xfId="0" applyFont="1" applyFill="1" applyBorder="1" applyAlignment="1">
      <alignment horizontal="center" vertical="center" wrapText="1"/>
    </xf>
    <xf numFmtId="0" fontId="26" fillId="42" borderId="26" xfId="0" applyFont="1" applyFill="1" applyBorder="1" applyAlignment="1">
      <alignment horizontal="center" vertical="center" wrapText="1"/>
    </xf>
    <xf numFmtId="0" fontId="34" fillId="0" borderId="22" xfId="0" applyFont="1" applyBorder="1" applyAlignment="1">
      <alignment horizontal="center" vertical="center" wrapText="1"/>
    </xf>
    <xf numFmtId="0" fontId="22" fillId="36" borderId="0" xfId="0" applyFont="1" applyFill="1" applyBorder="1" applyAlignment="1">
      <alignment horizontal="right" vertical="center" wrapText="1"/>
    </xf>
    <xf numFmtId="0" fontId="18" fillId="0" borderId="0" xfId="0" applyFont="1" applyBorder="1" applyAlignment="1">
      <alignment horizontal="center"/>
    </xf>
    <xf numFmtId="0" fontId="18" fillId="0" borderId="0" xfId="0" applyFont="1" applyAlignment="1">
      <alignment horizontal="center"/>
    </xf>
    <xf numFmtId="0" fontId="19" fillId="33" borderId="11" xfId="0" applyFont="1" applyFill="1" applyBorder="1" applyAlignment="1">
      <alignment horizontal="center"/>
    </xf>
    <xf numFmtId="0" fontId="37" fillId="45" borderId="34" xfId="0" applyFont="1" applyFill="1" applyBorder="1" applyAlignment="1">
      <alignment horizontal="center" vertical="center"/>
    </xf>
    <xf numFmtId="0" fontId="37" fillId="45" borderId="36" xfId="0" applyFont="1" applyFill="1" applyBorder="1" applyAlignment="1">
      <alignment horizontal="center" vertical="center"/>
    </xf>
    <xf numFmtId="0" fontId="37" fillId="45" borderId="35" xfId="0" applyFont="1" applyFill="1" applyBorder="1" applyAlignment="1">
      <alignment horizontal="center" vertical="center"/>
    </xf>
    <xf numFmtId="0" fontId="38" fillId="42" borderId="62" xfId="0" applyFont="1" applyFill="1" applyBorder="1" applyAlignment="1">
      <alignment horizontal="left" vertical="center" wrapText="1"/>
    </xf>
    <xf numFmtId="0" fontId="38" fillId="42" borderId="63" xfId="0" applyFont="1" applyFill="1" applyBorder="1" applyAlignment="1">
      <alignment horizontal="left" vertical="center" wrapText="1"/>
    </xf>
    <xf numFmtId="0" fontId="38" fillId="42" borderId="64" xfId="0" applyFont="1" applyFill="1" applyBorder="1" applyAlignment="1">
      <alignment horizontal="left" vertical="center" wrapText="1"/>
    </xf>
    <xf numFmtId="0" fontId="23" fillId="42" borderId="62" xfId="0" applyFont="1" applyFill="1" applyBorder="1" applyAlignment="1">
      <alignment horizontal="center" vertical="center" wrapText="1"/>
    </xf>
    <xf numFmtId="0" fontId="23" fillId="42" borderId="63" xfId="0" applyFont="1" applyFill="1" applyBorder="1" applyAlignment="1">
      <alignment horizontal="center" vertical="center" wrapText="1"/>
    </xf>
    <xf numFmtId="0" fontId="23" fillId="42" borderId="64" xfId="0" applyFont="1" applyFill="1" applyBorder="1" applyAlignment="1">
      <alignment horizontal="center" vertical="center" wrapText="1"/>
    </xf>
    <xf numFmtId="0" fontId="22" fillId="45" borderId="62" xfId="0" applyFont="1" applyFill="1" applyBorder="1" applyAlignment="1">
      <alignment horizontal="right" vertical="center" wrapText="1"/>
    </xf>
    <xf numFmtId="0" fontId="22" fillId="45" borderId="64" xfId="0" applyFont="1" applyFill="1" applyBorder="1" applyAlignment="1">
      <alignment horizontal="right" vertical="center" wrapText="1"/>
    </xf>
    <xf numFmtId="0" fontId="23" fillId="42" borderId="62" xfId="0" applyFont="1" applyFill="1" applyBorder="1" applyAlignment="1">
      <alignment horizontal="left" vertical="center" wrapText="1"/>
    </xf>
    <xf numFmtId="0" fontId="23" fillId="42" borderId="63" xfId="0" applyFont="1" applyFill="1" applyBorder="1" applyAlignment="1">
      <alignment horizontal="left" vertical="center" wrapText="1"/>
    </xf>
    <xf numFmtId="0" fontId="23" fillId="42" borderId="64"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right" vertical="center"/>
    </xf>
    <xf numFmtId="0" fontId="19" fillId="0" borderId="0" xfId="0" applyFont="1" applyBorder="1" applyAlignment="1">
      <alignment horizontal="center"/>
    </xf>
    <xf numFmtId="0" fontId="18" fillId="0" borderId="0" xfId="0" applyFont="1" applyBorder="1" applyAlignment="1">
      <alignment horizontal="center"/>
    </xf>
    <xf numFmtId="0" fontId="18" fillId="34" borderId="10" xfId="0" applyFont="1" applyFill="1" applyBorder="1" applyAlignment="1">
      <alignment horizontal="center"/>
    </xf>
    <xf numFmtId="0" fontId="22" fillId="34" borderId="47" xfId="0" applyFont="1" applyFill="1" applyBorder="1" applyAlignment="1">
      <alignment horizontal="center" wrapText="1"/>
    </xf>
    <xf numFmtId="0" fontId="22" fillId="34" borderId="48" xfId="0" applyFont="1" applyFill="1" applyBorder="1" applyAlignment="1">
      <alignment horizontal="center" wrapText="1"/>
    </xf>
    <xf numFmtId="0" fontId="22" fillId="34" borderId="49" xfId="0" applyFont="1" applyFill="1" applyBorder="1" applyAlignment="1">
      <alignment horizontal="center" wrapText="1"/>
    </xf>
    <xf numFmtId="0" fontId="23" fillId="42" borderId="51" xfId="0" applyFont="1" applyFill="1" applyBorder="1" applyAlignment="1">
      <alignment horizontal="justify" vertical="center" wrapText="1"/>
    </xf>
    <xf numFmtId="0" fontId="23" fillId="42" borderId="44" xfId="0" applyFont="1" applyFill="1" applyBorder="1" applyAlignment="1">
      <alignment horizontal="justify" vertical="center" wrapText="1"/>
    </xf>
    <xf numFmtId="0" fontId="23" fillId="42" borderId="79" xfId="0" applyFont="1" applyFill="1" applyBorder="1" applyAlignment="1">
      <alignment horizontal="justify" vertical="center" wrapText="1"/>
    </xf>
    <xf numFmtId="0" fontId="23" fillId="42" borderId="80" xfId="0" applyFont="1" applyFill="1" applyBorder="1" applyAlignment="1">
      <alignment horizontal="justify" vertical="center" wrapText="1"/>
    </xf>
    <xf numFmtId="0" fontId="23" fillId="42" borderId="81" xfId="0" applyFont="1" applyFill="1" applyBorder="1" applyAlignment="1">
      <alignment horizontal="justify" vertical="center" wrapText="1"/>
    </xf>
    <xf numFmtId="0" fontId="23" fillId="42" borderId="79" xfId="0" applyFont="1" applyFill="1" applyBorder="1" applyAlignment="1">
      <alignment horizontal="left" vertical="center" wrapText="1"/>
    </xf>
    <xf numFmtId="0" fontId="23" fillId="42" borderId="80" xfId="0" applyFont="1" applyFill="1" applyBorder="1" applyAlignment="1">
      <alignment horizontal="left" vertical="center" wrapText="1"/>
    </xf>
    <xf numFmtId="0" fontId="23" fillId="42" borderId="82" xfId="0" applyFont="1" applyFill="1" applyBorder="1" applyAlignment="1">
      <alignment horizontal="left" vertical="center" wrapText="1"/>
    </xf>
    <xf numFmtId="0" fontId="34" fillId="36" borderId="92" xfId="0" applyFont="1" applyFill="1" applyBorder="1" applyAlignment="1">
      <alignment vertical="center" wrapText="1"/>
    </xf>
    <xf numFmtId="0" fontId="34" fillId="36" borderId="93" xfId="0" applyFont="1" applyFill="1" applyBorder="1" applyAlignment="1">
      <alignment vertical="center" wrapText="1"/>
    </xf>
    <xf numFmtId="0" fontId="23" fillId="42" borderId="83" xfId="0" applyFont="1" applyFill="1" applyBorder="1" applyAlignment="1">
      <alignment horizontal="left" vertical="center" wrapText="1"/>
    </xf>
    <xf numFmtId="0" fontId="22" fillId="34" borderId="34" xfId="0" applyFont="1" applyFill="1" applyBorder="1" applyAlignment="1">
      <alignment horizontal="center" vertical="top" wrapText="1"/>
    </xf>
    <xf numFmtId="0" fontId="22" fillId="34" borderId="36" xfId="0" applyFont="1" applyFill="1" applyBorder="1" applyAlignment="1">
      <alignment horizontal="center" vertical="top" wrapText="1"/>
    </xf>
    <xf numFmtId="0" fontId="22" fillId="34" borderId="35" xfId="0" applyFont="1" applyFill="1" applyBorder="1" applyAlignment="1">
      <alignment horizontal="center" vertical="top" wrapText="1"/>
    </xf>
    <xf numFmtId="0" fontId="22" fillId="34" borderId="34" xfId="0" applyFont="1" applyFill="1" applyBorder="1" applyAlignment="1">
      <alignment horizontal="center" vertical="center" wrapText="1"/>
    </xf>
    <xf numFmtId="0" fontId="22" fillId="34" borderId="36" xfId="0" applyFont="1" applyFill="1" applyBorder="1" applyAlignment="1">
      <alignment horizontal="center" vertical="center" wrapText="1"/>
    </xf>
    <xf numFmtId="0" fontId="22" fillId="34" borderId="35" xfId="0" applyFont="1" applyFill="1" applyBorder="1" applyAlignment="1">
      <alignment horizontal="center" vertical="center" wrapText="1"/>
    </xf>
    <xf numFmtId="0" fontId="22" fillId="36" borderId="63" xfId="0" applyFont="1" applyFill="1" applyBorder="1" applyAlignment="1">
      <alignment horizontal="right" vertical="center" wrapText="1"/>
    </xf>
    <xf numFmtId="0" fontId="22" fillId="36" borderId="0" xfId="0" applyFont="1" applyFill="1" applyBorder="1" applyAlignment="1">
      <alignment horizontal="right" vertical="center" wrapText="1"/>
    </xf>
    <xf numFmtId="0" fontId="22" fillId="36" borderId="66" xfId="0" applyFont="1" applyFill="1" applyBorder="1" applyAlignment="1">
      <alignment horizontal="right" vertical="center" wrapText="1"/>
    </xf>
    <xf numFmtId="0" fontId="23" fillId="42" borderId="73" xfId="0" applyFont="1" applyFill="1" applyBorder="1" applyAlignment="1">
      <alignment horizontal="center" vertical="center" wrapText="1"/>
    </xf>
    <xf numFmtId="0" fontId="23" fillId="42" borderId="43" xfId="0" applyFont="1" applyFill="1" applyBorder="1" applyAlignment="1">
      <alignment horizontal="center" vertical="center" wrapText="1"/>
    </xf>
    <xf numFmtId="0" fontId="23" fillId="42" borderId="0" xfId="0" applyFont="1" applyFill="1" applyBorder="1" applyAlignment="1">
      <alignment horizontal="center" vertical="center" wrapText="1"/>
    </xf>
    <xf numFmtId="0" fontId="23" fillId="42" borderId="74" xfId="0" applyFont="1" applyFill="1" applyBorder="1" applyAlignment="1">
      <alignment horizontal="center" vertical="center" wrapText="1"/>
    </xf>
    <xf numFmtId="0" fontId="23" fillId="42" borderId="65" xfId="0" applyFont="1" applyFill="1" applyBorder="1" applyAlignment="1">
      <alignment horizontal="center" vertical="center" wrapText="1"/>
    </xf>
    <xf numFmtId="0" fontId="23" fillId="42" borderId="66" xfId="0" applyFont="1" applyFill="1" applyBorder="1" applyAlignment="1">
      <alignment horizontal="center" vertical="center" wrapText="1"/>
    </xf>
    <xf numFmtId="0" fontId="23" fillId="42" borderId="75" xfId="0" applyFont="1" applyFill="1" applyBorder="1" applyAlignment="1">
      <alignment horizontal="center" vertical="center" wrapText="1"/>
    </xf>
    <xf numFmtId="0" fontId="23" fillId="42" borderId="40" xfId="0" applyFont="1" applyFill="1" applyBorder="1" applyAlignment="1">
      <alignment horizontal="center" vertical="center" wrapText="1"/>
    </xf>
    <xf numFmtId="0" fontId="23" fillId="42" borderId="41" xfId="0" applyFont="1" applyFill="1" applyBorder="1" applyAlignment="1">
      <alignment horizontal="center" vertical="center" wrapText="1"/>
    </xf>
    <xf numFmtId="0" fontId="23" fillId="42" borderId="42" xfId="0" applyFont="1" applyFill="1" applyBorder="1" applyAlignment="1">
      <alignment horizontal="center" vertical="center" wrapText="1"/>
    </xf>
    <xf numFmtId="0" fontId="23" fillId="42" borderId="40" xfId="0" applyFont="1" applyFill="1" applyBorder="1" applyAlignment="1">
      <alignment horizontal="left" vertical="center" wrapText="1"/>
    </xf>
    <xf numFmtId="0" fontId="23" fillId="42" borderId="41" xfId="0" applyFont="1" applyFill="1" applyBorder="1" applyAlignment="1">
      <alignment horizontal="left" vertical="center" wrapText="1"/>
    </xf>
    <xf numFmtId="0" fontId="23" fillId="42" borderId="42" xfId="0" applyFont="1" applyFill="1" applyBorder="1" applyAlignment="1">
      <alignment horizontal="left" vertical="center" wrapText="1"/>
    </xf>
    <xf numFmtId="0" fontId="23" fillId="42" borderId="67" xfId="0" applyFont="1" applyFill="1" applyBorder="1" applyAlignment="1">
      <alignment horizontal="justify" vertical="center" wrapText="1"/>
    </xf>
    <xf numFmtId="0" fontId="23" fillId="42" borderId="68" xfId="0" applyFont="1" applyFill="1" applyBorder="1" applyAlignment="1">
      <alignment horizontal="justify" vertical="center" wrapText="1"/>
    </xf>
    <xf numFmtId="0" fontId="23" fillId="42" borderId="69" xfId="0" applyFont="1" applyFill="1" applyBorder="1" applyAlignment="1">
      <alignment horizontal="justify" vertical="center" wrapText="1"/>
    </xf>
    <xf numFmtId="0" fontId="23" fillId="33" borderId="67" xfId="0" applyFont="1" applyFill="1" applyBorder="1" applyAlignment="1">
      <alignment horizontal="left" vertical="center" wrapText="1"/>
    </xf>
    <xf numFmtId="0" fontId="23" fillId="33" borderId="68" xfId="0" applyFont="1" applyFill="1" applyBorder="1" applyAlignment="1">
      <alignment horizontal="left" vertical="center" wrapText="1"/>
    </xf>
    <xf numFmtId="0" fontId="23" fillId="33" borderId="69" xfId="0" applyFont="1" applyFill="1" applyBorder="1" applyAlignment="1">
      <alignment horizontal="left" vertical="center" wrapText="1"/>
    </xf>
    <xf numFmtId="0" fontId="26" fillId="42" borderId="18" xfId="0" applyFont="1" applyFill="1" applyBorder="1" applyAlignment="1">
      <alignment horizontal="center" vertical="center" wrapText="1"/>
    </xf>
    <xf numFmtId="0" fontId="26" fillId="42" borderId="19" xfId="0" applyFont="1" applyFill="1" applyBorder="1" applyAlignment="1">
      <alignment horizontal="center" vertical="center" wrapText="1"/>
    </xf>
    <xf numFmtId="0" fontId="26" fillId="42" borderId="26" xfId="0" applyFont="1" applyFill="1" applyBorder="1" applyAlignment="1">
      <alignment horizontal="center" vertical="center" wrapText="1"/>
    </xf>
    <xf numFmtId="0" fontId="34" fillId="48" borderId="84" xfId="0" applyFont="1" applyFill="1" applyBorder="1" applyAlignment="1">
      <alignment horizontal="center"/>
    </xf>
    <xf numFmtId="0" fontId="34" fillId="48" borderId="85" xfId="0" applyFont="1" applyFill="1" applyBorder="1" applyAlignment="1">
      <alignment horizontal="center"/>
    </xf>
    <xf numFmtId="0" fontId="34" fillId="48" borderId="86" xfId="0" applyFont="1" applyFill="1" applyBorder="1" applyAlignment="1">
      <alignment horizontal="center"/>
    </xf>
    <xf numFmtId="0" fontId="34" fillId="48" borderId="87" xfId="0" applyFont="1" applyFill="1" applyBorder="1" applyAlignment="1">
      <alignment horizontal="center"/>
    </xf>
    <xf numFmtId="0" fontId="34" fillId="34" borderId="23" xfId="0" applyFont="1" applyFill="1" applyBorder="1" applyAlignment="1">
      <alignment horizontal="center" vertical="center" wrapText="1"/>
    </xf>
    <xf numFmtId="0" fontId="34" fillId="34" borderId="20" xfId="0" applyFont="1" applyFill="1" applyBorder="1" applyAlignment="1">
      <alignment horizontal="center" vertical="center" wrapText="1"/>
    </xf>
    <xf numFmtId="0" fontId="34" fillId="34" borderId="15" xfId="0" applyFont="1" applyFill="1" applyBorder="1" applyAlignment="1">
      <alignment horizontal="center" vertical="center" wrapText="1"/>
    </xf>
    <xf numFmtId="0" fontId="34" fillId="34" borderId="13"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34" borderId="88" xfId="0" applyFont="1" applyFill="1" applyBorder="1" applyAlignment="1">
      <alignment horizontal="center" vertical="center"/>
    </xf>
    <xf numFmtId="0" fontId="34" fillId="34" borderId="33" xfId="0" applyFont="1" applyFill="1" applyBorder="1" applyAlignment="1">
      <alignment horizontal="center" vertical="center"/>
    </xf>
    <xf numFmtId="0" fontId="34" fillId="34" borderId="14" xfId="0" applyFont="1" applyFill="1" applyBorder="1" applyAlignment="1">
      <alignment horizontal="center" vertical="center" wrapText="1"/>
    </xf>
    <xf numFmtId="0" fontId="34" fillId="34" borderId="33" xfId="0" applyFont="1" applyFill="1" applyBorder="1" applyAlignment="1">
      <alignment horizontal="center" vertical="center" wrapText="1"/>
    </xf>
    <xf numFmtId="0" fontId="34" fillId="34" borderId="53" xfId="0" applyFont="1" applyFill="1" applyBorder="1" applyAlignment="1">
      <alignment horizontal="center" vertical="center" wrapText="1"/>
    </xf>
    <xf numFmtId="0" fontId="34" fillId="34" borderId="55" xfId="0" applyFont="1" applyFill="1" applyBorder="1" applyAlignment="1">
      <alignment horizontal="center" vertical="center" wrapText="1"/>
    </xf>
    <xf numFmtId="0" fontId="34" fillId="34" borderId="70" xfId="0" applyFont="1" applyFill="1" applyBorder="1" applyAlignment="1">
      <alignment horizontal="center" vertical="center" wrapText="1"/>
    </xf>
    <xf numFmtId="0" fontId="34" fillId="34" borderId="72" xfId="0" applyFont="1" applyFill="1" applyBorder="1" applyAlignment="1">
      <alignment horizontal="center" vertical="center" wrapText="1"/>
    </xf>
    <xf numFmtId="0" fontId="34" fillId="34" borderId="54" xfId="0" applyFont="1" applyFill="1" applyBorder="1" applyAlignment="1">
      <alignment horizontal="center" vertical="center" wrapText="1"/>
    </xf>
    <xf numFmtId="0" fontId="34" fillId="34" borderId="71" xfId="0" applyFont="1" applyFill="1" applyBorder="1" applyAlignment="1">
      <alignment horizontal="center" vertical="center" wrapText="1"/>
    </xf>
    <xf numFmtId="0" fontId="34" fillId="0" borderId="22" xfId="0" applyFont="1" applyBorder="1" applyAlignment="1">
      <alignment horizontal="center" vertical="center" wrapText="1"/>
    </xf>
    <xf numFmtId="0" fontId="34" fillId="0" borderId="91" xfId="0" applyFont="1" applyBorder="1" applyAlignment="1">
      <alignment horizontal="center" vertical="center" wrapText="1"/>
    </xf>
    <xf numFmtId="0" fontId="34" fillId="0" borderId="23" xfId="0" applyFont="1" applyBorder="1" applyAlignment="1">
      <alignment horizontal="center" vertical="center" wrapText="1"/>
    </xf>
    <xf numFmtId="0" fontId="34" fillId="33" borderId="14" xfId="0" applyFont="1" applyFill="1" applyBorder="1" applyAlignment="1">
      <alignment vertical="center" wrapText="1"/>
    </xf>
    <xf numFmtId="0" fontId="34" fillId="33" borderId="33" xfId="0" applyFont="1" applyFill="1" applyBorder="1" applyAlignment="1">
      <alignment vertical="center" wrapText="1"/>
    </xf>
    <xf numFmtId="0" fontId="34" fillId="33" borderId="15" xfId="0" applyFont="1" applyFill="1" applyBorder="1" applyAlignment="1">
      <alignment vertical="center" wrapText="1"/>
    </xf>
    <xf numFmtId="0" fontId="0" fillId="42" borderId="18" xfId="0" applyFont="1" applyFill="1" applyBorder="1" applyAlignment="1">
      <alignment vertical="center" wrapText="1"/>
    </xf>
    <xf numFmtId="0" fontId="0" fillId="42" borderId="26" xfId="0" applyFont="1" applyFill="1" applyBorder="1" applyAlignment="1">
      <alignment vertical="center" wrapText="1"/>
    </xf>
    <xf numFmtId="0" fontId="0" fillId="42" borderId="19" xfId="0" applyFont="1" applyFill="1" applyBorder="1" applyAlignment="1">
      <alignment vertical="center" wrapText="1"/>
    </xf>
    <xf numFmtId="0" fontId="0" fillId="42" borderId="18" xfId="0" applyFont="1" applyFill="1" applyBorder="1" applyAlignment="1">
      <alignment horizontal="left" vertical="center" wrapText="1"/>
    </xf>
    <xf numFmtId="0" fontId="0" fillId="42" borderId="19" xfId="0" applyFont="1" applyFill="1" applyBorder="1" applyAlignment="1">
      <alignment horizontal="left" vertical="center" wrapText="1"/>
    </xf>
    <xf numFmtId="0" fontId="35" fillId="48" borderId="56" xfId="0" applyFont="1" applyFill="1" applyBorder="1" applyAlignment="1">
      <alignment horizontal="center" vertical="center"/>
    </xf>
    <xf numFmtId="0" fontId="35" fillId="48" borderId="56" xfId="0" applyFont="1" applyFill="1" applyBorder="1" applyAlignment="1">
      <alignment horizontal="center" vertical="center" wrapText="1"/>
    </xf>
    <xf numFmtId="0" fontId="35" fillId="48" borderId="34" xfId="0" applyFont="1" applyFill="1" applyBorder="1" applyAlignment="1">
      <alignment horizontal="center" vertical="center" wrapText="1"/>
    </xf>
    <xf numFmtId="0" fontId="35" fillId="48" borderId="36" xfId="0" applyFont="1" applyFill="1" applyBorder="1" applyAlignment="1">
      <alignment horizontal="center" vertical="center" wrapText="1"/>
    </xf>
    <xf numFmtId="0" fontId="35" fillId="48" borderId="35" xfId="0" applyFont="1" applyFill="1" applyBorder="1" applyAlignment="1">
      <alignment horizontal="center" vertical="center" wrapText="1"/>
    </xf>
    <xf numFmtId="0" fontId="34" fillId="36" borderId="34" xfId="0" applyFont="1" applyFill="1" applyBorder="1" applyAlignment="1">
      <alignment horizontal="center" vertical="center"/>
    </xf>
    <xf numFmtId="0" fontId="34" fillId="36" borderId="35" xfId="0" applyFont="1" applyFill="1" applyBorder="1" applyAlignment="1">
      <alignment horizontal="center" vertical="center"/>
    </xf>
    <xf numFmtId="165" fontId="26" fillId="0" borderId="34" xfId="0" applyNumberFormat="1" applyFont="1" applyFill="1" applyBorder="1"/>
    <xf numFmtId="165" fontId="26" fillId="0" borderId="35" xfId="0" applyNumberFormat="1" applyFont="1" applyFill="1" applyBorder="1"/>
    <xf numFmtId="165" fontId="34" fillId="47" borderId="34" xfId="0" applyNumberFormat="1" applyFont="1" applyFill="1" applyBorder="1" applyAlignment="1">
      <alignment horizontal="right"/>
    </xf>
    <xf numFmtId="165" fontId="34" fillId="47" borderId="35" xfId="0" applyNumberFormat="1" applyFont="1" applyFill="1" applyBorder="1" applyAlignment="1">
      <alignment horizontal="right"/>
    </xf>
    <xf numFmtId="165" fontId="34" fillId="47" borderId="34" xfId="0" applyNumberFormat="1" applyFont="1" applyFill="1" applyBorder="1"/>
    <xf numFmtId="165" fontId="34" fillId="47" borderId="35" xfId="0" applyNumberFormat="1" applyFont="1" applyFill="1" applyBorder="1"/>
    <xf numFmtId="165" fontId="26" fillId="0" borderId="34" xfId="0" applyNumberFormat="1" applyFont="1" applyBorder="1" applyAlignment="1">
      <alignment horizontal="right"/>
    </xf>
    <xf numFmtId="165" fontId="26" fillId="0" borderId="35" xfId="0" applyNumberFormat="1" applyFont="1" applyBorder="1" applyAlignment="1">
      <alignment horizontal="right"/>
    </xf>
    <xf numFmtId="0" fontId="35" fillId="48" borderId="57" xfId="0" applyFont="1" applyFill="1" applyBorder="1" applyAlignment="1">
      <alignment horizontal="center" vertical="center"/>
    </xf>
    <xf numFmtId="0" fontId="35" fillId="48" borderId="52" xfId="0" applyFont="1" applyFill="1" applyBorder="1" applyAlignment="1">
      <alignment horizontal="center" vertical="center"/>
    </xf>
    <xf numFmtId="0" fontId="35" fillId="48" borderId="58" xfId="0" applyFont="1" applyFill="1" applyBorder="1" applyAlignment="1">
      <alignment horizontal="center" vertical="center"/>
    </xf>
    <xf numFmtId="0" fontId="35" fillId="48" borderId="59" xfId="0" applyFont="1" applyFill="1" applyBorder="1" applyAlignment="1">
      <alignment horizontal="center" vertical="center"/>
    </xf>
    <xf numFmtId="0" fontId="21" fillId="0" borderId="30" xfId="0" applyFont="1" applyBorder="1" applyAlignment="1">
      <alignment horizontal="center"/>
    </xf>
    <xf numFmtId="0" fontId="21" fillId="0" borderId="17" xfId="0" applyFont="1" applyBorder="1" applyAlignment="1">
      <alignment horizontal="center"/>
    </xf>
    <xf numFmtId="0" fontId="0" fillId="0" borderId="16" xfId="0" applyFont="1" applyBorder="1" applyAlignment="1">
      <alignment horizontal="center"/>
    </xf>
    <xf numFmtId="0" fontId="0" fillId="0" borderId="25" xfId="0" applyFont="1" applyBorder="1" applyAlignment="1">
      <alignment horizontal="center"/>
    </xf>
    <xf numFmtId="0" fontId="0" fillId="0" borderId="24" xfId="0" applyFont="1" applyBorder="1" applyAlignment="1">
      <alignment horizontal="center"/>
    </xf>
    <xf numFmtId="0" fontId="21" fillId="0" borderId="31" xfId="0" applyFont="1" applyBorder="1" applyAlignment="1">
      <alignment horizontal="center"/>
    </xf>
    <xf numFmtId="0" fontId="21" fillId="0" borderId="32"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0" fillId="0" borderId="29" xfId="0" applyFont="1" applyBorder="1" applyAlignment="1">
      <alignment horizontal="center"/>
    </xf>
    <xf numFmtId="0" fontId="35" fillId="48" borderId="34" xfId="0" applyFont="1" applyFill="1" applyBorder="1" applyAlignment="1">
      <alignment horizontal="center" vertical="center"/>
    </xf>
    <xf numFmtId="0" fontId="35" fillId="48" borderId="36" xfId="0" applyFont="1" applyFill="1" applyBorder="1" applyAlignment="1">
      <alignment horizontal="center" vertical="center"/>
    </xf>
    <xf numFmtId="0" fontId="35" fillId="48" borderId="35" xfId="0" applyFont="1" applyFill="1" applyBorder="1" applyAlignment="1">
      <alignment horizontal="center" vertical="center"/>
    </xf>
    <xf numFmtId="0" fontId="35" fillId="48" borderId="38" xfId="0" applyFont="1" applyFill="1" applyBorder="1" applyAlignment="1">
      <alignment horizontal="center" vertical="center" wrapText="1"/>
    </xf>
    <xf numFmtId="0" fontId="35" fillId="48" borderId="39" xfId="0" applyFont="1" applyFill="1" applyBorder="1" applyAlignment="1">
      <alignment horizontal="center" vertical="center" wrapText="1"/>
    </xf>
    <xf numFmtId="0" fontId="35" fillId="48" borderId="60" xfId="0" applyFont="1" applyFill="1" applyBorder="1" applyAlignment="1">
      <alignment horizontal="center" vertical="center" wrapText="1"/>
    </xf>
    <xf numFmtId="0" fontId="35" fillId="48" borderId="61" xfId="0" applyFont="1" applyFill="1" applyBorder="1" applyAlignment="1">
      <alignment horizontal="center" vertical="center" wrapText="1"/>
    </xf>
    <xf numFmtId="0" fontId="35" fillId="48" borderId="77" xfId="0" applyFont="1" applyFill="1" applyBorder="1" applyAlignment="1">
      <alignment horizontal="center" vertical="center" wrapText="1"/>
    </xf>
    <xf numFmtId="0" fontId="35" fillId="48" borderId="78" xfId="0" applyFont="1" applyFill="1" applyBorder="1" applyAlignment="1">
      <alignment horizontal="center" vertical="center" wrapText="1"/>
    </xf>
    <xf numFmtId="0" fontId="16" fillId="0" borderId="98" xfId="0" applyFont="1" applyFill="1" applyBorder="1" applyAlignment="1">
      <alignment vertical="center" wrapText="1"/>
    </xf>
    <xf numFmtId="0" fontId="30" fillId="0" borderId="10" xfId="0" applyFont="1" applyFill="1" applyBorder="1" applyAlignment="1">
      <alignment vertical="center" wrapText="1"/>
    </xf>
    <xf numFmtId="0" fontId="0" fillId="0" borderId="99" xfId="0" applyBorder="1" applyAlignment="1">
      <alignment horizontal="left" vertical="center" wrapText="1"/>
    </xf>
    <xf numFmtId="0" fontId="0" fillId="42" borderId="18" xfId="0" applyFont="1" applyFill="1" applyBorder="1" applyAlignment="1">
      <alignment horizontal="center" vertical="center" wrapText="1"/>
    </xf>
    <xf numFmtId="0" fontId="0" fillId="42" borderId="19" xfId="0" applyFont="1" applyFill="1" applyBorder="1" applyAlignment="1">
      <alignment horizontal="center" vertical="center" wrapText="1"/>
    </xf>
    <xf numFmtId="0" fontId="16" fillId="0" borderId="22" xfId="0" applyFont="1" applyBorder="1" applyAlignment="1">
      <alignment vertical="center"/>
    </xf>
    <xf numFmtId="0" fontId="0" fillId="0" borderId="94" xfId="0" applyFont="1" applyFill="1" applyBorder="1" applyAlignment="1">
      <alignment vertical="center" wrapText="1"/>
    </xf>
    <xf numFmtId="0" fontId="0" fillId="0" borderId="10" xfId="0" applyFill="1" applyBorder="1" applyAlignment="1">
      <alignment vertical="center" wrapText="1"/>
    </xf>
    <xf numFmtId="0" fontId="0" fillId="0" borderId="10" xfId="0" applyFont="1" applyFill="1" applyBorder="1" applyAlignment="1">
      <alignment vertical="center" wrapText="1"/>
    </xf>
    <xf numFmtId="0" fontId="0" fillId="0" borderId="10" xfId="0" applyBorder="1" applyAlignment="1">
      <alignment horizontal="left" vertical="center" wrapText="1"/>
    </xf>
    <xf numFmtId="0" fontId="16" fillId="0" borderId="10" xfId="0" applyFont="1" applyFill="1" applyBorder="1" applyAlignment="1">
      <alignment vertical="center" wrapText="1"/>
    </xf>
    <xf numFmtId="0" fontId="0" fillId="0" borderId="94" xfId="0" applyFill="1" applyBorder="1" applyAlignment="1">
      <alignment vertical="center" wrapText="1"/>
    </xf>
    <xf numFmtId="0" fontId="0" fillId="42" borderId="26" xfId="0" applyFont="1" applyFill="1" applyBorder="1" applyAlignment="1">
      <alignment horizontal="left" vertical="center" wrapText="1"/>
    </xf>
    <xf numFmtId="0" fontId="0" fillId="0" borderId="22" xfId="0" applyFont="1" applyBorder="1" applyAlignment="1">
      <alignment horizontal="left" vertical="center" wrapText="1"/>
    </xf>
    <xf numFmtId="0" fontId="0" fillId="49" borderId="22" xfId="0" applyFont="1" applyFill="1" applyBorder="1" applyAlignment="1">
      <alignment horizontal="left" vertical="center" wrapText="1"/>
    </xf>
    <xf numFmtId="0" fontId="0" fillId="49" borderId="10" xfId="0" applyFill="1" applyBorder="1" applyAlignment="1">
      <alignment vertical="center" wrapText="1"/>
    </xf>
    <xf numFmtId="0" fontId="30" fillId="49" borderId="10" xfId="0" applyFont="1" applyFill="1" applyBorder="1" applyAlignment="1">
      <alignment vertical="center" wrapText="1"/>
    </xf>
    <xf numFmtId="0" fontId="0" fillId="49" borderId="10" xfId="0" applyFill="1" applyBorder="1" applyAlignment="1">
      <alignment horizontal="left" vertical="center" wrapText="1"/>
    </xf>
    <xf numFmtId="0" fontId="0" fillId="49" borderId="18" xfId="0" applyFont="1" applyFill="1" applyBorder="1" applyAlignment="1">
      <alignment horizontal="center" vertical="center" wrapText="1"/>
    </xf>
    <xf numFmtId="0" fontId="0" fillId="49" borderId="19" xfId="0" applyFont="1" applyFill="1" applyBorder="1" applyAlignment="1">
      <alignment horizontal="center" vertical="center" wrapText="1"/>
    </xf>
    <xf numFmtId="0" fontId="0" fillId="49" borderId="14" xfId="0" applyFont="1" applyFill="1" applyBorder="1" applyAlignment="1">
      <alignment vertical="center" wrapText="1"/>
    </xf>
    <xf numFmtId="0" fontId="26" fillId="49" borderId="18" xfId="0" applyFont="1" applyFill="1" applyBorder="1" applyAlignment="1">
      <alignment horizontal="center" vertical="center" wrapText="1"/>
    </xf>
    <xf numFmtId="0" fontId="26" fillId="49" borderId="19" xfId="0" applyFont="1" applyFill="1" applyBorder="1" applyAlignment="1">
      <alignment horizontal="center" vertical="center" wrapText="1"/>
    </xf>
    <xf numFmtId="0" fontId="0" fillId="49" borderId="18" xfId="0" applyFont="1" applyFill="1" applyBorder="1" applyAlignment="1">
      <alignment horizontal="left" vertical="center" wrapText="1"/>
    </xf>
    <xf numFmtId="0" fontId="0" fillId="49" borderId="26" xfId="0" applyFont="1" applyFill="1" applyBorder="1" applyAlignment="1">
      <alignment horizontal="left" vertical="center" wrapText="1"/>
    </xf>
    <xf numFmtId="0" fontId="0" fillId="49" borderId="19" xfId="0" applyFont="1" applyFill="1" applyBorder="1" applyAlignment="1">
      <alignment horizontal="left" vertical="center" wrapText="1"/>
    </xf>
    <xf numFmtId="0" fontId="0" fillId="49" borderId="13" xfId="0" applyFont="1" applyFill="1" applyBorder="1" applyAlignment="1">
      <alignment vertical="center" wrapText="1"/>
    </xf>
    <xf numFmtId="0" fontId="39" fillId="49" borderId="13" xfId="0" applyFont="1" applyFill="1" applyBorder="1" applyAlignment="1">
      <alignment vertical="center" wrapText="1"/>
    </xf>
    <xf numFmtId="164" fontId="0" fillId="49" borderId="13" xfId="0" applyNumberFormat="1" applyFont="1" applyFill="1" applyBorder="1" applyAlignment="1">
      <alignment horizontal="left" vertical="center" wrapText="1"/>
    </xf>
    <xf numFmtId="164" fontId="0" fillId="49" borderId="13" xfId="0" applyNumberFormat="1" applyFont="1" applyFill="1" applyBorder="1" applyAlignment="1">
      <alignment vertical="center" wrapText="1"/>
    </xf>
    <xf numFmtId="4" fontId="0" fillId="49" borderId="13" xfId="0" applyNumberFormat="1" applyFont="1" applyFill="1" applyBorder="1" applyAlignment="1">
      <alignment vertical="center" wrapText="1"/>
    </xf>
    <xf numFmtId="49" fontId="39" fillId="49" borderId="21" xfId="0" applyNumberFormat="1" applyFont="1" applyFill="1" applyBorder="1" applyAlignment="1">
      <alignment vertical="center" wrapText="1"/>
    </xf>
    <xf numFmtId="0" fontId="16" fillId="0" borderId="100" xfId="0" applyFont="1" applyBorder="1" applyAlignment="1">
      <alignment vertical="center" wrapText="1"/>
    </xf>
    <xf numFmtId="0" fontId="0" fillId="0" borderId="91" xfId="0" applyFont="1" applyBorder="1" applyAlignment="1">
      <alignment horizontal="left" vertical="center" wrapText="1"/>
    </xf>
    <xf numFmtId="0" fontId="0" fillId="0" borderId="19" xfId="0" applyBorder="1" applyAlignment="1">
      <alignment horizontal="center" vertical="center" wrapText="1"/>
    </xf>
    <xf numFmtId="0" fontId="0" fillId="0" borderId="97" xfId="0" applyFill="1" applyBorder="1" applyAlignment="1">
      <alignment vertical="center" wrapText="1"/>
    </xf>
    <xf numFmtId="165" fontId="0" fillId="0" borderId="0" xfId="0" applyNumberFormat="1"/>
    <xf numFmtId="0" fontId="0" fillId="50" borderId="10" xfId="0" applyFill="1" applyBorder="1"/>
    <xf numFmtId="0" fontId="16" fillId="35" borderId="10" xfId="0" applyFont="1" applyFill="1" applyBorder="1" applyAlignment="1">
      <alignment horizontal="center" vertical="center"/>
    </xf>
    <xf numFmtId="0" fontId="16" fillId="0" borderId="0" xfId="0" applyNumberFormat="1" applyFont="1" applyFill="1" applyBorder="1" applyAlignment="1" applyProtection="1">
      <alignment horizontal="center" vertical="center" wrapText="1"/>
      <protection locked="0"/>
    </xf>
    <xf numFmtId="0" fontId="16" fillId="51" borderId="0" xfId="0" applyNumberFormat="1" applyFont="1" applyFill="1" applyBorder="1" applyAlignment="1" applyProtection="1">
      <alignment horizontal="center" vertical="center" wrapText="1"/>
      <protection locked="0"/>
    </xf>
    <xf numFmtId="0" fontId="16" fillId="0" borderId="0" xfId="0" applyFont="1" applyAlignment="1">
      <alignment horizontal="left"/>
    </xf>
    <xf numFmtId="0" fontId="0" fillId="37" borderId="101" xfId="0" applyFill="1" applyBorder="1" applyAlignment="1">
      <alignment vertical="center" wrapText="1"/>
    </xf>
    <xf numFmtId="0" fontId="42" fillId="52" borderId="102" xfId="0" applyNumberFormat="1" applyFont="1" applyFill="1" applyBorder="1" applyAlignment="1" applyProtection="1">
      <alignment horizontal="center" vertical="center" wrapText="1"/>
    </xf>
    <xf numFmtId="0" fontId="16" fillId="51" borderId="102" xfId="0" applyNumberFormat="1" applyFont="1" applyFill="1" applyBorder="1" applyAlignment="1" applyProtection="1">
      <alignment horizontal="center" vertical="center" wrapText="1"/>
      <protection locked="0"/>
    </xf>
    <xf numFmtId="0" fontId="16" fillId="51" borderId="103" xfId="0" applyNumberFormat="1" applyFont="1" applyFill="1" applyBorder="1" applyAlignment="1" applyProtection="1">
      <alignment horizontal="center" vertical="center" wrapText="1"/>
      <protection locked="0"/>
    </xf>
    <xf numFmtId="0" fontId="16" fillId="51" borderId="10" xfId="0" applyNumberFormat="1" applyFont="1" applyFill="1" applyBorder="1" applyAlignment="1" applyProtection="1">
      <alignment horizontal="center" vertical="center" wrapText="1"/>
      <protection locked="0"/>
    </xf>
    <xf numFmtId="0" fontId="43" fillId="0" borderId="0" xfId="0" applyFont="1"/>
    <xf numFmtId="0" fontId="0" fillId="0" borderId="104" xfId="0" applyFont="1" applyBorder="1" applyAlignment="1">
      <alignment wrapText="1"/>
    </xf>
    <xf numFmtId="0" fontId="0" fillId="37" borderId="101" xfId="0" applyFill="1" applyBorder="1" applyAlignment="1">
      <alignment vertical="center"/>
    </xf>
    <xf numFmtId="49" fontId="44" fillId="0" borderId="10" xfId="0"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98" xfId="0" applyBorder="1"/>
    <xf numFmtId="0" fontId="0" fillId="0" borderId="0" xfId="0" applyAlignment="1"/>
    <xf numFmtId="0" fontId="0" fillId="37" borderId="105" xfId="0" applyFill="1" applyBorder="1" applyAlignment="1">
      <alignment vertical="center" wrapText="1"/>
    </xf>
    <xf numFmtId="0" fontId="0" fillId="33" borderId="98" xfId="0" applyFill="1" applyBorder="1"/>
    <xf numFmtId="0" fontId="0" fillId="0" borderId="10" xfId="0" applyBorder="1"/>
    <xf numFmtId="0" fontId="45" fillId="33" borderId="98" xfId="0" applyNumberFormat="1" applyFont="1" applyFill="1" applyBorder="1"/>
    <xf numFmtId="0" fontId="0" fillId="39" borderId="98" xfId="0" applyFill="1" applyBorder="1" applyAlignment="1">
      <alignment vertical="center" wrapText="1"/>
    </xf>
    <xf numFmtId="0" fontId="45" fillId="33" borderId="98" xfId="0" applyNumberFormat="1" applyFont="1" applyFill="1" applyBorder="1" applyAlignment="1">
      <alignment horizontal="left" wrapText="1"/>
    </xf>
    <xf numFmtId="0" fontId="0" fillId="39" borderId="106" xfId="0" applyFill="1" applyBorder="1" applyAlignment="1">
      <alignment vertical="center" wrapText="1"/>
    </xf>
    <xf numFmtId="49" fontId="44" fillId="0" borderId="10" xfId="0" applyNumberFormat="1" applyFont="1" applyFill="1" applyBorder="1" applyAlignment="1" applyProtection="1">
      <alignment vertical="center" wrapText="1"/>
    </xf>
    <xf numFmtId="0" fontId="0" fillId="0" borderId="10" xfId="0" applyBorder="1" applyAlignment="1">
      <alignment vertical="center" wrapText="1"/>
    </xf>
    <xf numFmtId="0" fontId="0" fillId="33" borderId="98" xfId="0" applyFill="1" applyBorder="1" applyAlignment="1">
      <alignment horizontal="left" vertical="center" wrapText="1"/>
    </xf>
    <xf numFmtId="0" fontId="0" fillId="0" borderId="10" xfId="0" applyBorder="1" applyAlignment="1">
      <alignment wrapText="1"/>
    </xf>
    <xf numFmtId="0" fontId="45" fillId="33" borderId="98" xfId="0" applyNumberFormat="1" applyFont="1" applyFill="1" applyBorder="1" applyAlignment="1">
      <alignment horizontal="left" vertical="center" wrapText="1"/>
    </xf>
    <xf numFmtId="0" fontId="0" fillId="39" borderId="107" xfId="0" applyFill="1" applyBorder="1" applyAlignment="1">
      <alignment vertical="center" wrapText="1"/>
    </xf>
    <xf numFmtId="0" fontId="0" fillId="53" borderId="10" xfId="0" applyFont="1" applyFill="1" applyBorder="1" applyAlignment="1">
      <alignment vertical="center" wrapText="1"/>
    </xf>
    <xf numFmtId="0" fontId="0" fillId="39" borderId="101" xfId="0" applyFill="1" applyBorder="1" applyAlignment="1">
      <alignment vertical="center" wrapText="1"/>
    </xf>
    <xf numFmtId="49" fontId="44" fillId="0" borderId="10" xfId="0" applyNumberFormat="1" applyFont="1" applyFill="1" applyBorder="1" applyAlignment="1" applyProtection="1">
      <alignment horizontal="center" wrapText="1"/>
    </xf>
    <xf numFmtId="0" fontId="0" fillId="0" borderId="10" xfId="0" applyBorder="1" applyAlignment="1">
      <alignment horizontal="left" wrapText="1"/>
    </xf>
    <xf numFmtId="0" fontId="45" fillId="54" borderId="98" xfId="0" applyNumberFormat="1" applyFont="1" applyFill="1" applyBorder="1" applyAlignment="1">
      <alignment horizontal="left" vertical="center" wrapText="1"/>
    </xf>
    <xf numFmtId="0" fontId="0" fillId="0" borderId="0" xfId="0" applyBorder="1" applyAlignment="1">
      <alignment wrapText="1"/>
    </xf>
    <xf numFmtId="2" fontId="0" fillId="0" borderId="0" xfId="0" applyNumberFormat="1"/>
    <xf numFmtId="0" fontId="0" fillId="0" borderId="108" xfId="0" applyFont="1" applyBorder="1" applyAlignment="1">
      <alignment wrapText="1"/>
    </xf>
    <xf numFmtId="0" fontId="0" fillId="0" borderId="109" xfId="0" applyFont="1" applyFill="1" applyBorder="1" applyAlignment="1">
      <alignment wrapText="1"/>
    </xf>
    <xf numFmtId="0" fontId="44" fillId="0" borderId="10" xfId="0" applyNumberFormat="1" applyFont="1" applyFill="1" applyBorder="1" applyAlignment="1" applyProtection="1">
      <alignment horizontal="center" wrapText="1"/>
    </xf>
    <xf numFmtId="0" fontId="0" fillId="0" borderId="101" xfId="0" applyBorder="1" applyAlignment="1">
      <alignment wrapText="1"/>
    </xf>
    <xf numFmtId="0" fontId="30" fillId="40" borderId="101" xfId="0" applyFont="1" applyFill="1" applyBorder="1" applyAlignment="1">
      <alignment horizontal="justify" vertical="center" wrapText="1"/>
    </xf>
    <xf numFmtId="0" fontId="0" fillId="41" borderId="101" xfId="0" applyFill="1" applyBorder="1" applyAlignment="1">
      <alignment horizontal="justify" vertical="center" wrapText="1"/>
    </xf>
    <xf numFmtId="0" fontId="0" fillId="0" borderId="101" xfId="0" applyBorder="1"/>
    <xf numFmtId="0" fontId="0" fillId="38" borderId="101" xfId="0" applyFill="1" applyBorder="1" applyAlignment="1">
      <alignment horizontal="justify" vertical="center" wrapText="1"/>
    </xf>
    <xf numFmtId="0" fontId="30" fillId="0" borderId="98" xfId="0" applyFont="1" applyBorder="1"/>
    <xf numFmtId="0" fontId="0" fillId="38" borderId="10" xfId="0" applyFill="1" applyBorder="1" applyAlignment="1">
      <alignment horizontal="justify" vertical="center" wrapText="1"/>
    </xf>
    <xf numFmtId="0" fontId="30" fillId="0" borderId="98" xfId="0" applyFont="1" applyBorder="1" applyAlignment="1">
      <alignment wrapText="1"/>
    </xf>
    <xf numFmtId="0" fontId="30" fillId="40" borderId="10" xfId="0" applyFont="1" applyFill="1" applyBorder="1" applyAlignment="1">
      <alignment horizontal="justify" vertical="center" wrapText="1"/>
    </xf>
    <xf numFmtId="0" fontId="0" fillId="0" borderId="10" xfId="0" applyBorder="1" applyAlignment="1">
      <alignment horizontal="left"/>
    </xf>
    <xf numFmtId="0" fontId="0" fillId="39" borderId="10" xfId="0" applyFill="1" applyBorder="1" applyAlignment="1">
      <alignment wrapText="1"/>
    </xf>
    <xf numFmtId="0" fontId="0" fillId="39" borderId="10" xfId="0" applyFill="1" applyBorder="1" applyAlignment="1">
      <alignment vertical="center" wrapText="1"/>
    </xf>
    <xf numFmtId="0" fontId="0" fillId="37" borderId="10" xfId="0" applyFill="1" applyBorder="1" applyAlignment="1">
      <alignment vertical="center"/>
    </xf>
    <xf numFmtId="0" fontId="0" fillId="41" borderId="10" xfId="0" applyFill="1" applyBorder="1" applyAlignment="1">
      <alignment horizontal="justify" vertical="center" wrapText="1"/>
    </xf>
    <xf numFmtId="0" fontId="30" fillId="38" borderId="10" xfId="0" applyFont="1" applyFill="1" applyBorder="1" applyAlignment="1">
      <alignment horizontal="justify" vertical="center" wrapText="1"/>
    </xf>
    <xf numFmtId="0" fontId="42" fillId="52" borderId="10" xfId="0" applyNumberFormat="1" applyFont="1" applyFill="1" applyBorder="1" applyAlignment="1" applyProtection="1">
      <alignment horizontal="center" vertical="center" wrapText="1"/>
    </xf>
    <xf numFmtId="49" fontId="44" fillId="0" borderId="10" xfId="0" applyNumberFormat="1" applyFont="1" applyFill="1" applyBorder="1" applyAlignment="1" applyProtection="1">
      <alignment horizontal="center" vertical="center" wrapText="1"/>
    </xf>
    <xf numFmtId="0" fontId="44" fillId="0" borderId="10" xfId="0" applyNumberFormat="1" applyFont="1" applyFill="1" applyBorder="1" applyAlignment="1" applyProtection="1">
      <alignment horizontal="center" vertical="center" wrapText="1"/>
    </xf>
    <xf numFmtId="0" fontId="0" fillId="0" borderId="110" xfId="0" applyFill="1" applyBorder="1" applyAlignment="1">
      <alignment horizontal="left" wrapText="1"/>
    </xf>
    <xf numFmtId="0" fontId="16" fillId="0" borderId="11" xfId="0" applyFont="1" applyBorder="1" applyAlignment="1">
      <alignment horizontal="center"/>
    </xf>
    <xf numFmtId="0" fontId="16" fillId="0" borderId="111" xfId="0" applyFont="1" applyBorder="1" applyAlignment="1">
      <alignment horizontal="center"/>
    </xf>
    <xf numFmtId="0" fontId="45" fillId="33" borderId="112" xfId="0" applyNumberFormat="1" applyFont="1" applyFill="1" applyBorder="1" applyAlignment="1">
      <alignment horizontal="left" wrapText="1"/>
    </xf>
    <xf numFmtId="0" fontId="0" fillId="0" borderId="112" xfId="0" applyFill="1" applyBorder="1" applyAlignment="1">
      <alignment horizontal="left" wrapText="1"/>
    </xf>
    <xf numFmtId="0" fontId="44" fillId="0" borderId="10" xfId="0" applyNumberFormat="1" applyFont="1" applyFill="1" applyBorder="1" applyAlignment="1" applyProtection="1">
      <alignment horizontal="center" vertical="top" wrapText="1"/>
    </xf>
    <xf numFmtId="0" fontId="24" fillId="45" borderId="10" xfId="0" applyFont="1" applyFill="1" applyBorder="1" applyAlignment="1">
      <alignment horizontal="right" vertical="center"/>
    </xf>
    <xf numFmtId="0" fontId="18" fillId="34" borderId="94" xfId="0" applyFont="1" applyFill="1" applyBorder="1" applyAlignment="1">
      <alignment horizontal="center"/>
    </xf>
    <xf numFmtId="14" fontId="29" fillId="42" borderId="94" xfId="0" applyNumberFormat="1" applyFont="1" applyFill="1" applyBorder="1" applyAlignment="1">
      <alignment horizontal="center" vertical="center"/>
    </xf>
    <xf numFmtId="0" fontId="37" fillId="45" borderId="113" xfId="0" applyFont="1" applyFill="1" applyBorder="1" applyAlignment="1">
      <alignment horizontal="center" vertical="center"/>
    </xf>
    <xf numFmtId="0" fontId="37" fillId="45" borderId="114" xfId="0" applyFont="1" applyFill="1" applyBorder="1" applyAlignment="1">
      <alignment horizontal="center" vertical="center"/>
    </xf>
    <xf numFmtId="0" fontId="37" fillId="45" borderId="115" xfId="0" applyFont="1" applyFill="1" applyBorder="1" applyAlignment="1">
      <alignment horizontal="center" vertical="center"/>
    </xf>
    <xf numFmtId="0" fontId="22" fillId="45" borderId="116" xfId="0" applyFont="1" applyFill="1" applyBorder="1" applyAlignment="1">
      <alignment horizontal="right" vertical="center" wrapText="1"/>
    </xf>
    <xf numFmtId="0" fontId="38" fillId="42" borderId="56" xfId="0" applyFont="1" applyFill="1" applyBorder="1" applyAlignment="1">
      <alignment horizontal="left" vertical="center" wrapText="1"/>
    </xf>
    <xf numFmtId="0" fontId="40" fillId="45" borderId="56" xfId="0" applyFont="1" applyFill="1" applyBorder="1" applyAlignment="1">
      <alignment horizontal="right" vertical="center" wrapText="1"/>
    </xf>
    <xf numFmtId="0" fontId="23" fillId="42" borderId="56" xfId="0" applyFont="1" applyFill="1" applyBorder="1" applyAlignment="1">
      <alignment horizontal="center" vertical="center" wrapText="1"/>
    </xf>
    <xf numFmtId="0" fontId="23" fillId="42" borderId="56" xfId="0" applyFont="1" applyFill="1" applyBorder="1" applyAlignment="1">
      <alignment horizontal="center" vertical="center" wrapText="1"/>
    </xf>
    <xf numFmtId="0" fontId="22" fillId="45" borderId="56" xfId="0" applyFont="1" applyFill="1" applyBorder="1" applyAlignment="1">
      <alignment horizontal="right" vertical="center" wrapText="1"/>
    </xf>
    <xf numFmtId="0" fontId="22" fillId="45" borderId="56" xfId="0" applyFont="1" applyFill="1" applyBorder="1" applyAlignment="1">
      <alignment horizontal="right" vertical="center" wrapText="1"/>
    </xf>
    <xf numFmtId="0" fontId="23" fillId="42" borderId="56" xfId="0" applyFont="1" applyFill="1" applyBorder="1" applyAlignment="1">
      <alignment horizontal="left" vertical="center" wrapText="1"/>
    </xf>
    <xf numFmtId="0" fontId="23" fillId="42" borderId="117" xfId="0" applyFont="1" applyFill="1" applyBorder="1" applyAlignment="1">
      <alignment horizontal="left" vertical="center" wrapText="1"/>
    </xf>
    <xf numFmtId="0" fontId="37" fillId="45" borderId="116" xfId="0" applyFont="1" applyFill="1" applyBorder="1" applyAlignment="1">
      <alignment horizontal="center" vertical="center"/>
    </xf>
    <xf numFmtId="0" fontId="37" fillId="45" borderId="56" xfId="0" applyFont="1" applyFill="1" applyBorder="1" applyAlignment="1">
      <alignment horizontal="center" vertical="center"/>
    </xf>
    <xf numFmtId="0" fontId="37" fillId="45" borderId="117" xfId="0" applyFont="1" applyFill="1" applyBorder="1" applyAlignment="1">
      <alignment horizontal="center" vertical="center"/>
    </xf>
    <xf numFmtId="0" fontId="22" fillId="45" borderId="116" xfId="0" applyFont="1" applyFill="1" applyBorder="1" applyAlignment="1">
      <alignment horizontal="center" vertical="top" wrapText="1"/>
    </xf>
    <xf numFmtId="0" fontId="22" fillId="45" borderId="56" xfId="0" applyFont="1" applyFill="1" applyBorder="1" applyAlignment="1">
      <alignment horizontal="center" vertical="top" wrapText="1"/>
    </xf>
    <xf numFmtId="0" fontId="22" fillId="45" borderId="56" xfId="0" applyFont="1" applyFill="1" applyBorder="1" applyAlignment="1">
      <alignment horizontal="center" vertical="center" wrapText="1"/>
    </xf>
    <xf numFmtId="0" fontId="23" fillId="42" borderId="117" xfId="0" applyFont="1" applyFill="1" applyBorder="1" applyAlignment="1">
      <alignment horizontal="center" vertical="center" wrapText="1"/>
    </xf>
    <xf numFmtId="0" fontId="22" fillId="45" borderId="56" xfId="0" applyFont="1" applyFill="1" applyBorder="1" applyAlignment="1">
      <alignment horizontal="right" wrapText="1"/>
    </xf>
    <xf numFmtId="0" fontId="23" fillId="42" borderId="56" xfId="0" applyFont="1" applyFill="1" applyBorder="1" applyAlignment="1">
      <alignment horizontal="justify" vertical="center" wrapText="1"/>
    </xf>
    <xf numFmtId="0" fontId="23" fillId="33" borderId="56" xfId="0" applyFont="1" applyFill="1" applyBorder="1" applyAlignment="1">
      <alignment horizontal="left" vertical="center" wrapText="1"/>
    </xf>
    <xf numFmtId="0" fontId="22" fillId="45" borderId="116" xfId="0" applyFont="1" applyFill="1" applyBorder="1" applyAlignment="1">
      <alignment horizontal="center" wrapText="1"/>
    </xf>
    <xf numFmtId="0" fontId="22" fillId="45" borderId="56" xfId="0" applyFont="1" applyFill="1" applyBorder="1" applyAlignment="1">
      <alignment horizontal="center" wrapText="1"/>
    </xf>
    <xf numFmtId="0" fontId="22" fillId="45" borderId="117" xfId="0" applyFont="1" applyFill="1" applyBorder="1" applyAlignment="1">
      <alignment horizontal="center" wrapText="1"/>
    </xf>
    <xf numFmtId="0" fontId="34" fillId="45" borderId="56" xfId="0" applyFont="1" applyFill="1" applyBorder="1" applyAlignment="1">
      <alignment vertical="center" wrapText="1"/>
    </xf>
    <xf numFmtId="0" fontId="34" fillId="45" borderId="116" xfId="0" applyFont="1" applyFill="1" applyBorder="1" applyAlignment="1">
      <alignment horizontal="center"/>
    </xf>
    <xf numFmtId="0" fontId="34" fillId="45" borderId="56" xfId="0" applyFont="1" applyFill="1" applyBorder="1" applyAlignment="1">
      <alignment horizontal="center"/>
    </xf>
    <xf numFmtId="0" fontId="34" fillId="45" borderId="117" xfId="0" applyFont="1" applyFill="1" applyBorder="1" applyAlignment="1">
      <alignment horizontal="center"/>
    </xf>
    <xf numFmtId="0" fontId="34" fillId="45" borderId="116" xfId="0" applyFont="1" applyFill="1" applyBorder="1" applyAlignment="1">
      <alignment horizontal="center" vertical="center" wrapText="1"/>
    </xf>
    <xf numFmtId="0" fontId="34" fillId="45" borderId="56" xfId="0" applyFont="1" applyFill="1" applyBorder="1" applyAlignment="1">
      <alignment horizontal="center" vertical="center" wrapText="1"/>
    </xf>
    <xf numFmtId="0" fontId="34" fillId="45" borderId="56" xfId="0" applyFont="1" applyFill="1" applyBorder="1" applyAlignment="1">
      <alignment horizontal="center" vertical="center"/>
    </xf>
    <xf numFmtId="0" fontId="34" fillId="45" borderId="117" xfId="0" applyFont="1" applyFill="1" applyBorder="1" applyAlignment="1">
      <alignment horizontal="center" vertical="center"/>
    </xf>
    <xf numFmtId="0" fontId="25" fillId="45" borderId="56" xfId="0" applyFont="1" applyFill="1" applyBorder="1" applyAlignment="1">
      <alignment horizontal="center" vertical="center" wrapText="1"/>
    </xf>
    <xf numFmtId="0" fontId="16" fillId="33" borderId="116" xfId="0" applyFont="1" applyFill="1" applyBorder="1" applyAlignment="1">
      <alignment horizontal="left" vertical="center" wrapText="1"/>
    </xf>
    <xf numFmtId="0" fontId="34" fillId="33" borderId="56" xfId="0" applyFont="1" applyFill="1" applyBorder="1" applyAlignment="1">
      <alignment vertical="center" wrapText="1"/>
    </xf>
    <xf numFmtId="0" fontId="26" fillId="33" borderId="56" xfId="0" applyFont="1" applyFill="1" applyBorder="1" applyAlignment="1">
      <alignment vertical="center" wrapText="1"/>
    </xf>
    <xf numFmtId="0" fontId="26" fillId="42" borderId="56" xfId="0" applyFont="1" applyFill="1" applyBorder="1" applyAlignment="1">
      <alignment horizontal="center" vertical="center" wrapText="1"/>
    </xf>
    <xf numFmtId="0" fontId="26" fillId="42" borderId="56" xfId="0" applyFont="1" applyFill="1" applyBorder="1" applyAlignment="1">
      <alignment vertical="center" wrapText="1"/>
    </xf>
    <xf numFmtId="0" fontId="0" fillId="0" borderId="56" xfId="0" applyFont="1" applyBorder="1" applyAlignment="1">
      <alignment vertical="center" wrapText="1"/>
    </xf>
    <xf numFmtId="0" fontId="0" fillId="0" borderId="56" xfId="0" applyFont="1" applyBorder="1" applyAlignment="1">
      <alignment horizontal="center" vertical="center" wrapText="1"/>
    </xf>
    <xf numFmtId="164" fontId="0" fillId="0" borderId="56" xfId="0" applyNumberFormat="1" applyFont="1" applyBorder="1" applyAlignment="1">
      <alignment horizontal="center" vertical="center" wrapText="1"/>
    </xf>
    <xf numFmtId="164" fontId="0" fillId="0" borderId="56" xfId="0" applyNumberFormat="1" applyFont="1" applyBorder="1" applyAlignment="1">
      <alignment vertical="center" wrapText="1"/>
    </xf>
    <xf numFmtId="4" fontId="0" fillId="0" borderId="56" xfId="0" applyNumberFormat="1" applyFont="1" applyBorder="1" applyAlignment="1">
      <alignment horizontal="center" vertical="center" wrapText="1"/>
    </xf>
    <xf numFmtId="49" fontId="39" fillId="42" borderId="117" xfId="0" applyNumberFormat="1" applyFont="1" applyFill="1" applyBorder="1" applyAlignment="1">
      <alignment vertical="center" wrapText="1"/>
    </xf>
    <xf numFmtId="0" fontId="16" fillId="33" borderId="116" xfId="0" applyFont="1" applyFill="1" applyBorder="1" applyAlignment="1">
      <alignment horizontal="left" vertical="center" wrapText="1"/>
    </xf>
    <xf numFmtId="0" fontId="16" fillId="33" borderId="56" xfId="0" applyFont="1" applyFill="1" applyBorder="1" applyAlignment="1">
      <alignment horizontal="left" vertical="center" wrapText="1"/>
    </xf>
    <xf numFmtId="0" fontId="0" fillId="33" borderId="56" xfId="0" applyFill="1" applyBorder="1" applyAlignment="1">
      <alignment vertical="center" wrapText="1"/>
    </xf>
    <xf numFmtId="0" fontId="0" fillId="33" borderId="56" xfId="0" applyFont="1" applyFill="1" applyBorder="1" applyAlignment="1">
      <alignment vertical="center" wrapText="1"/>
    </xf>
    <xf numFmtId="0" fontId="0" fillId="42" borderId="56" xfId="0" applyFont="1" applyFill="1" applyBorder="1" applyAlignment="1">
      <alignment horizontal="center" vertical="center" wrapText="1"/>
    </xf>
    <xf numFmtId="0" fontId="0" fillId="42" borderId="56" xfId="0" applyFont="1" applyFill="1" applyBorder="1" applyAlignment="1">
      <alignment vertical="center" wrapText="1"/>
    </xf>
    <xf numFmtId="0" fontId="16" fillId="33" borderId="116" xfId="0" applyFont="1" applyFill="1" applyBorder="1" applyAlignment="1">
      <alignment vertical="center" wrapText="1"/>
    </xf>
    <xf numFmtId="0" fontId="16" fillId="33" borderId="56" xfId="0" applyFont="1" applyFill="1" applyBorder="1" applyAlignment="1">
      <alignment vertical="center" wrapText="1"/>
    </xf>
    <xf numFmtId="0" fontId="0" fillId="0" borderId="56" xfId="0" applyFont="1" applyFill="1" applyBorder="1" applyAlignment="1">
      <alignment vertical="center" wrapText="1"/>
    </xf>
    <xf numFmtId="0" fontId="0" fillId="33" borderId="116" xfId="0" applyFont="1" applyFill="1" applyBorder="1" applyAlignment="1">
      <alignment horizontal="left" vertical="center" wrapText="1"/>
    </xf>
    <xf numFmtId="0" fontId="0" fillId="33" borderId="56" xfId="0" applyFont="1" applyFill="1" applyBorder="1" applyAlignment="1">
      <alignment horizontal="left" vertical="center" wrapText="1"/>
    </xf>
    <xf numFmtId="9" fontId="0" fillId="0" borderId="56" xfId="0" applyNumberFormat="1" applyFont="1" applyBorder="1" applyAlignment="1">
      <alignment vertical="center" wrapText="1"/>
    </xf>
    <xf numFmtId="9" fontId="0" fillId="0" borderId="56" xfId="0" applyNumberFormat="1" applyFont="1" applyFill="1" applyBorder="1" applyAlignment="1">
      <alignment vertical="center" wrapText="1"/>
    </xf>
    <xf numFmtId="164" fontId="0" fillId="0" borderId="56" xfId="0" applyNumberFormat="1" applyFont="1" applyFill="1" applyBorder="1" applyAlignment="1">
      <alignment horizontal="left" vertical="center" wrapText="1"/>
    </xf>
    <xf numFmtId="0" fontId="0" fillId="33" borderId="116" xfId="0" applyFont="1" applyFill="1" applyBorder="1" applyAlignment="1">
      <alignment vertical="center" wrapText="1"/>
    </xf>
    <xf numFmtId="0" fontId="35" fillId="45" borderId="116" xfId="0" applyFont="1" applyFill="1" applyBorder="1" applyAlignment="1">
      <alignment horizontal="center" vertical="center"/>
    </xf>
    <xf numFmtId="0" fontId="35" fillId="45" borderId="56" xfId="0" applyFont="1" applyFill="1" applyBorder="1" applyAlignment="1">
      <alignment horizontal="center" vertical="center"/>
    </xf>
    <xf numFmtId="0" fontId="35" fillId="45" borderId="117" xfId="0" applyFont="1" applyFill="1" applyBorder="1" applyAlignment="1">
      <alignment horizontal="center" vertical="center"/>
    </xf>
    <xf numFmtId="0" fontId="35" fillId="45" borderId="56" xfId="0" applyFont="1" applyFill="1" applyBorder="1" applyAlignment="1">
      <alignment horizontal="center" vertical="center" wrapText="1"/>
    </xf>
    <xf numFmtId="0" fontId="35" fillId="45" borderId="117" xfId="0" applyFont="1" applyFill="1" applyBorder="1" applyAlignment="1">
      <alignment horizontal="center" vertical="center" wrapText="1"/>
    </xf>
    <xf numFmtId="0" fontId="35" fillId="45" borderId="56" xfId="0" applyFont="1" applyFill="1" applyBorder="1" applyAlignment="1">
      <alignment horizontal="center" vertical="center" wrapText="1"/>
    </xf>
    <xf numFmtId="0" fontId="36" fillId="45" borderId="56" xfId="0" applyFont="1" applyFill="1" applyBorder="1" applyAlignment="1">
      <alignment horizontal="center" vertical="center" wrapText="1"/>
    </xf>
    <xf numFmtId="0" fontId="35" fillId="45" borderId="56" xfId="0" applyFont="1" applyFill="1" applyBorder="1" applyAlignment="1">
      <alignment horizontal="center" vertical="center"/>
    </xf>
    <xf numFmtId="0" fontId="34" fillId="36" borderId="116" xfId="0" applyFont="1" applyFill="1" applyBorder="1" applyAlignment="1">
      <alignment horizontal="center" vertical="center"/>
    </xf>
    <xf numFmtId="0" fontId="34" fillId="36" borderId="56" xfId="0" applyFont="1" applyFill="1" applyBorder="1" applyAlignment="1">
      <alignment horizontal="center" vertical="center"/>
    </xf>
    <xf numFmtId="165" fontId="34" fillId="45" borderId="56" xfId="0" applyNumberFormat="1" applyFont="1" applyFill="1" applyBorder="1"/>
    <xf numFmtId="165" fontId="26" fillId="0" borderId="56" xfId="0" applyNumberFormat="1" applyFont="1" applyFill="1" applyBorder="1"/>
    <xf numFmtId="165" fontId="34" fillId="45" borderId="56" xfId="0" applyNumberFormat="1" applyFont="1" applyFill="1" applyBorder="1" applyAlignment="1">
      <alignment horizontal="right"/>
    </xf>
    <xf numFmtId="165" fontId="34" fillId="45" borderId="56" xfId="0" applyNumberFormat="1" applyFont="1" applyFill="1" applyBorder="1" applyAlignment="1">
      <alignment horizontal="right"/>
    </xf>
    <xf numFmtId="165" fontId="34" fillId="45" borderId="56" xfId="0" applyNumberFormat="1" applyFont="1" applyFill="1" applyBorder="1"/>
    <xf numFmtId="164" fontId="34" fillId="45" borderId="117" xfId="0" applyNumberFormat="1" applyFont="1" applyFill="1" applyBorder="1" applyAlignment="1">
      <alignment horizontal="center"/>
    </xf>
    <xf numFmtId="165" fontId="26" fillId="0" borderId="56" xfId="0" applyNumberFormat="1" applyFont="1" applyBorder="1" applyAlignment="1">
      <alignment horizontal="right"/>
    </xf>
    <xf numFmtId="0" fontId="21" fillId="33" borderId="116" xfId="0" applyFont="1" applyFill="1" applyBorder="1" applyAlignment="1">
      <alignment horizontal="center"/>
    </xf>
    <xf numFmtId="0" fontId="21" fillId="33" borderId="56" xfId="0" applyFont="1" applyFill="1" applyBorder="1" applyAlignment="1">
      <alignment horizontal="center"/>
    </xf>
    <xf numFmtId="0" fontId="0" fillId="33" borderId="56" xfId="0" applyFont="1" applyFill="1" applyBorder="1" applyAlignment="1">
      <alignment horizontal="left"/>
    </xf>
    <xf numFmtId="0" fontId="0" fillId="33" borderId="117" xfId="0" applyFont="1" applyFill="1" applyBorder="1" applyAlignment="1">
      <alignment horizontal="left"/>
    </xf>
    <xf numFmtId="0" fontId="21" fillId="0" borderId="118" xfId="0" applyFont="1" applyBorder="1" applyAlignment="1">
      <alignment horizontal="center"/>
    </xf>
    <xf numFmtId="0" fontId="21" fillId="0" borderId="119" xfId="0" applyFont="1" applyBorder="1" applyAlignment="1">
      <alignment horizontal="center"/>
    </xf>
    <xf numFmtId="0" fontId="0" fillId="0" borderId="119" xfId="0" applyFont="1" applyBorder="1" applyAlignment="1">
      <alignment horizontal="center"/>
    </xf>
    <xf numFmtId="0" fontId="0" fillId="0" borderId="120" xfId="0" applyFont="1" applyBorder="1" applyAlignment="1">
      <alignment horizontal="center"/>
    </xf>
    <xf numFmtId="0" fontId="0" fillId="0" borderId="0" xfId="0" applyBorder="1" applyAlignment="1">
      <alignment horizontal="center" vertical="center"/>
    </xf>
    <xf numFmtId="0" fontId="29" fillId="42" borderId="0" xfId="0" applyFont="1" applyFill="1" applyBorder="1" applyAlignment="1">
      <alignment horizontal="center" vertical="center"/>
    </xf>
    <xf numFmtId="0" fontId="22" fillId="36" borderId="76" xfId="0" applyFont="1" applyFill="1" applyBorder="1" applyAlignment="1">
      <alignment horizontal="center" vertical="center" wrapText="1"/>
    </xf>
    <xf numFmtId="0" fontId="22" fillId="36" borderId="89" xfId="0" applyFont="1" applyFill="1" applyBorder="1" applyAlignment="1">
      <alignment horizontal="center" vertical="center" wrapText="1"/>
    </xf>
    <xf numFmtId="0" fontId="22" fillId="36" borderId="90" xfId="0" applyFont="1" applyFill="1" applyBorder="1" applyAlignment="1">
      <alignment horizontal="center" vertical="center" wrapText="1"/>
    </xf>
    <xf numFmtId="0" fontId="22" fillId="36" borderId="50" xfId="0" applyFont="1" applyFill="1" applyBorder="1" applyAlignment="1">
      <alignment horizontal="center" vertical="center" wrapText="1"/>
    </xf>
    <xf numFmtId="0" fontId="46" fillId="0" borderId="10" xfId="0" applyFont="1" applyFill="1" applyBorder="1" applyAlignment="1">
      <alignment vertical="center" wrapText="1"/>
    </xf>
    <xf numFmtId="0" fontId="26" fillId="42" borderId="13" xfId="0" applyFont="1" applyFill="1" applyBorder="1" applyAlignment="1">
      <alignment horizontal="center" vertical="center" wrapText="1"/>
    </xf>
    <xf numFmtId="0" fontId="16" fillId="0" borderId="94" xfId="0" applyFont="1" applyFill="1" applyBorder="1" applyAlignment="1">
      <alignment horizontal="left" vertical="center" wrapText="1"/>
    </xf>
    <xf numFmtId="0" fontId="0" fillId="42" borderId="13" xfId="0" applyFont="1" applyFill="1" applyBorder="1" applyAlignment="1">
      <alignment horizontal="center" vertical="center" wrapText="1"/>
    </xf>
    <xf numFmtId="0" fontId="0" fillId="42" borderId="26" xfId="0" applyFont="1" applyFill="1" applyBorder="1" applyAlignment="1">
      <alignment horizontal="center" vertical="center" wrapText="1"/>
    </xf>
    <xf numFmtId="0" fontId="16" fillId="0" borderId="12" xfId="0" applyFont="1" applyFill="1" applyBorder="1" applyAlignment="1">
      <alignment horizontal="left" vertical="center" wrapText="1"/>
    </xf>
    <xf numFmtId="0" fontId="16" fillId="0" borderId="22" xfId="0" applyFont="1" applyBorder="1" applyAlignment="1">
      <alignment horizontal="center" vertical="center" wrapText="1"/>
    </xf>
    <xf numFmtId="0" fontId="16" fillId="0" borderId="94" xfId="0" applyFont="1" applyFill="1" applyBorder="1" applyAlignment="1">
      <alignment horizontal="left" vertical="center" wrapText="1"/>
    </xf>
    <xf numFmtId="0" fontId="16" fillId="0" borderId="20" xfId="0" applyFont="1" applyBorder="1" applyAlignment="1">
      <alignment horizontal="center" vertical="center" wrapText="1"/>
    </xf>
    <xf numFmtId="0" fontId="26" fillId="33" borderId="13" xfId="0" applyFont="1" applyFill="1" applyBorder="1" applyAlignment="1">
      <alignment vertical="center" wrapText="1"/>
    </xf>
    <xf numFmtId="0" fontId="16" fillId="0" borderId="22" xfId="0" applyFont="1" applyBorder="1" applyAlignment="1">
      <alignment horizontal="center" vertical="center" wrapText="1"/>
    </xf>
    <xf numFmtId="0" fontId="0" fillId="0" borderId="94" xfId="0" applyFont="1" applyFill="1" applyBorder="1" applyAlignment="1">
      <alignment horizontal="left" vertical="center" wrapText="1"/>
    </xf>
    <xf numFmtId="0" fontId="16" fillId="0" borderId="23" xfId="0" applyFont="1" applyBorder="1" applyAlignment="1">
      <alignment horizontal="center" vertical="center" wrapText="1"/>
    </xf>
    <xf numFmtId="0" fontId="0" fillId="0" borderId="12"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0" fillId="42" borderId="14" xfId="0" applyFont="1" applyFill="1" applyBorder="1" applyAlignment="1">
      <alignment horizontal="center" vertical="center" wrapText="1"/>
    </xf>
    <xf numFmtId="0" fontId="16" fillId="0" borderId="91" xfId="0" applyFont="1" applyBorder="1" applyAlignment="1">
      <alignment horizontal="center" vertical="center" wrapText="1"/>
    </xf>
    <xf numFmtId="0" fontId="16" fillId="0" borderId="121" xfId="0" applyFont="1" applyBorder="1" applyAlignment="1">
      <alignment horizontal="center" vertical="center" wrapText="1"/>
    </xf>
    <xf numFmtId="0" fontId="0" fillId="42" borderId="122" xfId="0" applyFont="1" applyFill="1" applyBorder="1" applyAlignment="1">
      <alignment horizontal="center" vertical="center" wrapText="1"/>
    </xf>
    <xf numFmtId="0" fontId="0" fillId="42" borderId="123" xfId="0" applyFont="1" applyFill="1" applyBorder="1" applyAlignment="1">
      <alignment horizontal="center" vertical="center" wrapText="1"/>
    </xf>
    <xf numFmtId="0" fontId="0" fillId="42" borderId="124" xfId="0" applyFont="1" applyFill="1" applyBorder="1" applyAlignment="1">
      <alignment horizontal="center" vertical="center" wrapText="1"/>
    </xf>
    <xf numFmtId="0" fontId="0" fillId="0" borderId="0" xfId="0" applyAlignment="1">
      <alignment horizontal="center" vertical="center"/>
    </xf>
    <xf numFmtId="0" fontId="34" fillId="0" borderId="22" xfId="0" applyFont="1" applyBorder="1" applyAlignment="1">
      <alignment horizontal="left" vertical="center" wrapText="1"/>
    </xf>
    <xf numFmtId="0" fontId="34" fillId="0" borderId="91" xfId="0" applyFont="1" applyBorder="1" applyAlignment="1">
      <alignment horizontal="left" vertical="center" wrapText="1"/>
    </xf>
    <xf numFmtId="0" fontId="34" fillId="0" borderId="23" xfId="0" applyFont="1" applyBorder="1" applyAlignment="1">
      <alignment horizontal="left" vertical="center" wrapText="1"/>
    </xf>
    <xf numFmtId="0" fontId="46" fillId="0" borderId="98" xfId="0" applyFont="1" applyFill="1" applyBorder="1" applyAlignment="1">
      <alignment vertical="center" wrapText="1"/>
    </xf>
    <xf numFmtId="0" fontId="16" fillId="0" borderId="106" xfId="0" applyFont="1" applyFill="1" applyBorder="1" applyAlignment="1">
      <alignment vertical="center" wrapText="1"/>
    </xf>
    <xf numFmtId="0" fontId="0" fillId="0" borderId="13" xfId="0" applyFont="1" applyBorder="1" applyAlignment="1">
      <alignment horizontal="center" vertical="center" wrapText="1"/>
    </xf>
    <xf numFmtId="0" fontId="0" fillId="0" borderId="13" xfId="0" applyFont="1" applyFill="1" applyBorder="1" applyAlignment="1">
      <alignment horizontal="center" vertical="center" wrapText="1"/>
    </xf>
    <xf numFmtId="164" fontId="0" fillId="0" borderId="13" xfId="0" applyNumberFormat="1" applyFont="1" applyFill="1" applyBorder="1" applyAlignment="1">
      <alignment horizontal="center" vertical="center" wrapText="1"/>
    </xf>
    <xf numFmtId="164" fontId="0" fillId="0" borderId="13" xfId="0" applyNumberFormat="1" applyFont="1" applyBorder="1" applyAlignment="1">
      <alignment horizontal="center" vertical="center" wrapText="1"/>
    </xf>
    <xf numFmtId="0" fontId="46" fillId="0" borderId="13" xfId="0" applyFont="1" applyFill="1" applyBorder="1" applyAlignment="1">
      <alignment vertical="center" wrapText="1"/>
    </xf>
    <xf numFmtId="0" fontId="0" fillId="0" borderId="22" xfId="0" applyFont="1" applyBorder="1" applyAlignment="1">
      <alignment horizontal="left" vertical="center" wrapText="1"/>
    </xf>
    <xf numFmtId="0" fontId="0" fillId="0" borderId="112" xfId="0" applyFill="1" applyBorder="1" applyAlignment="1">
      <alignment horizontal="left" vertical="center" wrapText="1"/>
    </xf>
    <xf numFmtId="0" fontId="0" fillId="0" borderId="15" xfId="0" applyFill="1" applyBorder="1" applyAlignment="1">
      <alignment vertical="center" wrapText="1"/>
    </xf>
    <xf numFmtId="0" fontId="0" fillId="0" borderId="121" xfId="0" applyFont="1" applyBorder="1" applyAlignment="1">
      <alignment horizontal="left" vertical="center" wrapText="1"/>
    </xf>
    <xf numFmtId="0" fontId="0" fillId="0" borderId="107" xfId="0" applyFill="1" applyBorder="1" applyAlignment="1">
      <alignment horizontal="left" vertical="center" wrapText="1"/>
    </xf>
    <xf numFmtId="0" fontId="0" fillId="0" borderId="16" xfId="0" applyFont="1" applyBorder="1" applyAlignment="1">
      <alignment horizontal="left"/>
    </xf>
    <xf numFmtId="0" fontId="0" fillId="0" borderId="25" xfId="0" applyFont="1" applyBorder="1" applyAlignment="1">
      <alignment horizontal="left"/>
    </xf>
    <xf numFmtId="0" fontId="0" fillId="0" borderId="24" xfId="0" applyFont="1" applyBorder="1" applyAlignment="1">
      <alignment horizontal="left"/>
    </xf>
    <xf numFmtId="0" fontId="0" fillId="0" borderId="27" xfId="0" applyFont="1" applyBorder="1" applyAlignment="1">
      <alignment horizontal="left"/>
    </xf>
    <xf numFmtId="0" fontId="0" fillId="0" borderId="28" xfId="0" applyFont="1" applyBorder="1" applyAlignment="1">
      <alignment horizontal="left"/>
    </xf>
    <xf numFmtId="0" fontId="0" fillId="0" borderId="29" xfId="0" applyFont="1" applyBorder="1" applyAlignment="1">
      <alignment horizontal="left"/>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cellStyle name="Normal 3" xfId="4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44"/>
    <cellStyle name="Título 5" xfId="45"/>
    <cellStyle name="Total" xfId="17" builtinId="25" customBuiltin="1"/>
  </cellStyles>
  <dxfs count="0"/>
  <tableStyles count="0" defaultTableStyle="TableStyleMedium2" defaultPivotStyle="PivotStyleLight16"/>
  <colors>
    <mruColors>
      <color rgb="FFCCFFCC"/>
      <color rgb="FFEAEAEA"/>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68445" cy="942088"/>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73819</xdr:colOff>
      <xdr:row>0</xdr:row>
      <xdr:rowOff>266700</xdr:rowOff>
    </xdr:from>
    <xdr:to>
      <xdr:col>3</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73819</xdr:colOff>
      <xdr:row>0</xdr:row>
      <xdr:rowOff>266700</xdr:rowOff>
    </xdr:from>
    <xdr:to>
      <xdr:col>2</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73819" y="0"/>
          <a:ext cx="2650331" cy="805235"/>
        </a:xfrm>
        <a:prstGeom prst="rect">
          <a:avLst/>
        </a:prstGeom>
        <a:ln w="12700">
          <a:miter lim="400000"/>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73819</xdr:colOff>
      <xdr:row>0</xdr:row>
      <xdr:rowOff>266700</xdr:rowOff>
    </xdr:from>
    <xdr:to>
      <xdr:col>4</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1597819" y="0"/>
          <a:ext cx="2650331" cy="805235"/>
        </a:xfrm>
        <a:prstGeom prst="rect">
          <a:avLst/>
        </a:prstGeom>
        <a:ln w="12700">
          <a:miter lim="400000"/>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73819</xdr:colOff>
      <xdr:row>0</xdr:row>
      <xdr:rowOff>266700</xdr:rowOff>
    </xdr:from>
    <xdr:to>
      <xdr:col>3</xdr:col>
      <xdr:colOff>135732</xdr:colOff>
      <xdr:row>4</xdr:row>
      <xdr:rowOff>200397</xdr:rowOff>
    </xdr:to>
    <xdr:pic>
      <xdr:nvPicPr>
        <xdr:cNvPr id="2" name="Haciendaescudo.png"/>
        <xdr:cNvPicPr/>
      </xdr:nvPicPr>
      <xdr:blipFill>
        <a:blip xmlns:r="http://schemas.openxmlformats.org/officeDocument/2006/relationships" r:embed="rId1">
          <a:extLst/>
        </a:blip>
        <a:stretch>
          <a:fillRect/>
        </a:stretch>
      </xdr:blipFill>
      <xdr:spPr>
        <a:xfrm>
          <a:off x="540544" y="0"/>
          <a:ext cx="2643188" cy="809997"/>
        </a:xfrm>
        <a:prstGeom prst="rect">
          <a:avLst/>
        </a:prstGeom>
        <a:ln w="12700">
          <a:miter lim="400000"/>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73819</xdr:colOff>
      <xdr:row>0</xdr:row>
      <xdr:rowOff>266700</xdr:rowOff>
    </xdr:from>
    <xdr:to>
      <xdr:col>3</xdr:col>
      <xdr:colOff>314325</xdr:colOff>
      <xdr:row>5</xdr:row>
      <xdr:rowOff>33710</xdr:rowOff>
    </xdr:to>
    <xdr:pic>
      <xdr:nvPicPr>
        <xdr:cNvPr id="2" name="Haciendaescudo.png"/>
        <xdr:cNvPicPr/>
      </xdr:nvPicPr>
      <xdr:blipFill>
        <a:blip xmlns:r="http://schemas.openxmlformats.org/officeDocument/2006/relationships" r:embed="rId1">
          <a:extLst/>
        </a:blip>
        <a:stretch>
          <a:fillRect/>
        </a:stretch>
      </xdr:blipFill>
      <xdr:spPr>
        <a:xfrm>
          <a:off x="264319" y="0"/>
          <a:ext cx="2650331" cy="805235"/>
        </a:xfrm>
        <a:prstGeom prst="rect">
          <a:avLst/>
        </a:prstGeom>
        <a:ln w="12700">
          <a:miter lim="400000"/>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877720</xdr:colOff>
      <xdr:row>4</xdr:row>
      <xdr:rowOff>151513</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2883573</xdr:colOff>
      <xdr:row>4</xdr:row>
      <xdr:rowOff>162719</xdr:rowOff>
    </xdr:to>
    <xdr:pic>
      <xdr:nvPicPr>
        <xdr:cNvPr id="2" name="Haciendaescudo.png"/>
        <xdr:cNvPicPr/>
      </xdr:nvPicPr>
      <xdr:blipFill>
        <a:blip xmlns:r="http://schemas.openxmlformats.org/officeDocument/2006/relationships" r:embed="rId1">
          <a:extLst/>
        </a:blip>
        <a:stretch>
          <a:fillRect/>
        </a:stretch>
      </xdr:blipFill>
      <xdr:spPr>
        <a:xfrm>
          <a:off x="9525" y="9525"/>
          <a:ext cx="2877970" cy="942088"/>
        </a:xfrm>
        <a:prstGeom prst="rect">
          <a:avLst/>
        </a:prstGeom>
        <a:ln w="12700">
          <a:miter lim="400000"/>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Documents/Docu_2017/SiiPbR/Reportes_Trim_PPs/Eje%202/Reporte_Trm_PP_IMPAJOVEN_2017%20(4to%20trim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R Ejecutiva"/>
      <sheetName val="Reporte de PPs"/>
      <sheetName val="PPs"/>
      <sheetName val="Evaluaciones"/>
      <sheetName val="ASM"/>
    </sheetNames>
    <sheetDataSet>
      <sheetData sheetId="0" refreshError="1"/>
      <sheetData sheetId="1">
        <row r="664">
          <cell r="BQ664" t="str">
            <v>1. Contribuir a mejorar la seguridad física y patrimonial de la población</v>
          </cell>
        </row>
        <row r="665">
          <cell r="BQ665" t="str">
            <v>2. Contribuir a mejorar la procuración de justicia</v>
          </cell>
        </row>
        <row r="666">
          <cell r="BQ666" t="str">
            <v>3. Contribuir al fortalecimiento de capacidades para alcanzar el desarrollo social</v>
          </cell>
        </row>
        <row r="667">
          <cell r="BQ667" t="str">
            <v>4. Contribuir a la cobertura educativa con equidad y calidad en los servicios educativos en los niveles Básico, Medio Superior, Superior y Capacitación para el Trabajo.</v>
          </cell>
        </row>
        <row r="668">
          <cell r="BQ668" t="str">
            <v>5. Contribuir al logro educativo en los niveles básico, medio superior, superior y posgrado en el marco de la Reforma Educativa</v>
          </cell>
        </row>
        <row r="669">
          <cell r="BQ669" t="str">
            <v>6. Contribuir a garantizar el derecho a la salud mediante el mantenimiento y mejoramiento de la salud integral de la población </v>
          </cell>
        </row>
        <row r="670">
          <cell r="BQ670" t="str">
            <v>7. Contribuir a garantizar los derechos culturales</v>
          </cell>
        </row>
        <row r="671">
          <cell r="BQ671" t="str">
            <v>8. Contribuir al crecimiento económico</v>
          </cell>
        </row>
        <row r="672">
          <cell r="BQ672" t="str">
            <v>9. Contribuir a la generación de empleo de calidad e igualdad</v>
          </cell>
        </row>
        <row r="673">
          <cell r="BQ673" t="str">
            <v>10.  Contribuir a la conservación y gestión sustentable de los recursos naturales y ecosistemas</v>
          </cell>
        </row>
        <row r="674">
          <cell r="BQ674" t="str">
            <v>11. Contribuir al desarrollo democrático y cívico</v>
          </cell>
        </row>
        <row r="675">
          <cell r="BQ675" t="str">
            <v>12. Contribuir a mejorar el desempeño de la administración pública estatal y municipal</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85" zoomScaleNormal="85" workbookViewId="0">
      <selection activeCell="C11" sqref="C11"/>
    </sheetView>
  </sheetViews>
  <sheetFormatPr baseColWidth="10" defaultRowHeight="15"/>
  <cols>
    <col min="1" max="1" width="30.140625" style="1" customWidth="1"/>
    <col min="2" max="2" width="44.140625" style="1" customWidth="1"/>
    <col min="3" max="3" width="47.5703125" customWidth="1"/>
    <col min="4" max="4" width="38.85546875" customWidth="1"/>
    <col min="5" max="5" width="27.85546875" customWidth="1"/>
  </cols>
  <sheetData>
    <row r="1" spans="1:5" ht="15.75">
      <c r="A1" s="149" t="s">
        <v>6</v>
      </c>
      <c r="B1" s="149"/>
      <c r="C1" s="149"/>
      <c r="D1" s="149"/>
      <c r="E1" s="149"/>
    </row>
    <row r="2" spans="1:5" ht="15.75">
      <c r="A2" s="149" t="s">
        <v>4</v>
      </c>
      <c r="B2" s="149"/>
      <c r="C2" s="149"/>
      <c r="D2" s="149"/>
      <c r="E2" s="149"/>
    </row>
    <row r="3" spans="1:5" ht="15.75">
      <c r="A3" s="149" t="s">
        <v>5</v>
      </c>
      <c r="B3" s="149"/>
      <c r="C3" s="149"/>
      <c r="D3" s="149"/>
      <c r="E3" s="149"/>
    </row>
    <row r="4" spans="1:5" s="1" customFormat="1" ht="15.75">
      <c r="C4" s="4"/>
      <c r="D4" s="4"/>
      <c r="E4" s="4"/>
    </row>
    <row r="5" spans="1:5" ht="18">
      <c r="A5" s="150" t="s">
        <v>20</v>
      </c>
      <c r="B5" s="150"/>
      <c r="C5" s="150"/>
      <c r="D5" s="150"/>
      <c r="E5" s="150"/>
    </row>
    <row r="6" spans="1:5" ht="58.5" customHeight="1">
      <c r="A6" s="5" t="s">
        <v>24</v>
      </c>
      <c r="B6" s="5" t="s">
        <v>7</v>
      </c>
      <c r="C6" s="5" t="s">
        <v>21</v>
      </c>
      <c r="D6" s="5" t="s">
        <v>22</v>
      </c>
      <c r="E6" s="5" t="s">
        <v>23</v>
      </c>
    </row>
    <row r="7" spans="1:5" ht="23.25" customHeight="1">
      <c r="A7" s="7" t="s">
        <v>8</v>
      </c>
      <c r="B7" s="7"/>
      <c r="C7" s="2"/>
      <c r="D7" s="2"/>
      <c r="E7" s="3"/>
    </row>
    <row r="8" spans="1:5" ht="23.25" customHeight="1">
      <c r="A8" s="7" t="s">
        <v>9</v>
      </c>
      <c r="B8" s="7"/>
      <c r="C8" s="2"/>
      <c r="D8" s="2"/>
      <c r="E8" s="3"/>
    </row>
    <row r="9" spans="1:5" ht="23.25" customHeight="1">
      <c r="A9" s="7" t="s">
        <v>10</v>
      </c>
      <c r="B9" s="7"/>
      <c r="C9" s="8"/>
      <c r="D9" s="8"/>
      <c r="E9" s="9"/>
    </row>
    <row r="10" spans="1:5" ht="23.25" customHeight="1">
      <c r="A10" s="11" t="s">
        <v>13</v>
      </c>
      <c r="B10" s="11"/>
      <c r="C10" s="8"/>
      <c r="D10" s="8"/>
      <c r="E10" s="9"/>
    </row>
    <row r="11" spans="1:5" s="1" customFormat="1" ht="23.25" customHeight="1">
      <c r="A11" s="11" t="s">
        <v>17</v>
      </c>
      <c r="B11" s="11"/>
      <c r="C11" s="8"/>
      <c r="D11" s="2"/>
      <c r="E11" s="3"/>
    </row>
    <row r="12" spans="1:5" s="1" customFormat="1" ht="23.25" customHeight="1">
      <c r="A12" s="10" t="s">
        <v>18</v>
      </c>
      <c r="B12" s="10"/>
      <c r="C12" s="8"/>
      <c r="D12" s="2"/>
      <c r="E12" s="3"/>
    </row>
    <row r="13" spans="1:5" s="1" customFormat="1" ht="23.25" customHeight="1">
      <c r="A13" s="7" t="s">
        <v>11</v>
      </c>
      <c r="B13" s="10"/>
      <c r="C13" s="8"/>
      <c r="D13" s="2"/>
      <c r="E13" s="3"/>
    </row>
    <row r="14" spans="1:5" s="1" customFormat="1" ht="23.25" customHeight="1">
      <c r="A14" s="7" t="s">
        <v>14</v>
      </c>
      <c r="B14" s="2"/>
      <c r="C14" s="2"/>
      <c r="D14" s="2"/>
      <c r="E14" s="3"/>
    </row>
    <row r="15" spans="1:5" s="1" customFormat="1" ht="23.25" customHeight="1">
      <c r="A15" s="7" t="s">
        <v>19</v>
      </c>
      <c r="B15" s="2"/>
      <c r="C15" s="2"/>
      <c r="D15" s="2"/>
      <c r="E15" s="3"/>
    </row>
    <row r="16" spans="1:5" s="1" customFormat="1" ht="23.25" customHeight="1">
      <c r="A16" s="7" t="s">
        <v>12</v>
      </c>
      <c r="B16" s="2"/>
      <c r="C16" s="2"/>
      <c r="D16" s="2"/>
      <c r="E16" s="3"/>
    </row>
    <row r="17" spans="1:5" ht="23.25" customHeight="1">
      <c r="A17" s="7" t="s">
        <v>15</v>
      </c>
      <c r="B17" s="8"/>
      <c r="C17" s="2"/>
      <c r="D17" s="2"/>
      <c r="E17" s="3"/>
    </row>
    <row r="18" spans="1:5" ht="23.25" customHeight="1">
      <c r="A18" s="7" t="s">
        <v>16</v>
      </c>
      <c r="B18" s="2"/>
      <c r="C18" s="2"/>
      <c r="D18" s="2"/>
      <c r="E18" s="3"/>
    </row>
    <row r="19" spans="1:5" ht="18">
      <c r="A19" s="6"/>
      <c r="B19" s="6"/>
    </row>
  </sheetData>
  <mergeCells count="4">
    <mergeCell ref="A1:E1"/>
    <mergeCell ref="A2:E2"/>
    <mergeCell ref="A3:E3"/>
    <mergeCell ref="A5:E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774"/>
  <sheetViews>
    <sheetView showGridLines="0" tabSelected="1" view="pageBreakPreview" topLeftCell="A2" zoomScale="90" zoomScaleNormal="80" zoomScaleSheetLayoutView="90" workbookViewId="0">
      <selection activeCell="D15" sqref="D15:W15"/>
    </sheetView>
  </sheetViews>
  <sheetFormatPr baseColWidth="10" defaultRowHeight="15"/>
  <cols>
    <col min="1" max="1" width="11.42578125" style="89"/>
    <col min="2" max="2" width="16.28515625" style="89" customWidth="1"/>
    <col min="3" max="3" width="19.85546875" style="89" customWidth="1"/>
    <col min="4" max="4" width="24.5703125" style="89" customWidth="1"/>
    <col min="5" max="5" width="37.85546875" style="89" customWidth="1"/>
    <col min="6" max="6" width="35.7109375" style="89" customWidth="1"/>
    <col min="7" max="7" width="9.28515625" style="89" customWidth="1"/>
    <col min="8" max="8" width="8.140625" style="89" customWidth="1"/>
    <col min="9" max="9" width="10.5703125" style="89" customWidth="1"/>
    <col min="10" max="10" width="12" style="89" customWidth="1"/>
    <col min="11" max="11" width="10.5703125" style="89" customWidth="1"/>
    <col min="12" max="12" width="13.28515625" style="89" customWidth="1"/>
    <col min="13" max="13" width="10.140625" style="89" customWidth="1"/>
    <col min="14" max="14" width="4.7109375" style="89" hidden="1" customWidth="1"/>
    <col min="15" max="15" width="14.5703125" style="89" customWidth="1"/>
    <col min="16" max="16" width="6.140625" style="89" hidden="1" customWidth="1"/>
    <col min="17" max="17" width="9.7109375" style="89" customWidth="1"/>
    <col min="18" max="18" width="7.140625" style="89" hidden="1" customWidth="1"/>
    <col min="19" max="19" width="9.42578125" style="89" customWidth="1"/>
    <col min="20" max="20" width="9.5703125" style="89" customWidth="1"/>
    <col min="21" max="21" width="8.85546875" style="89" customWidth="1"/>
    <col min="22" max="22" width="10" style="89" customWidth="1"/>
    <col min="23" max="23" width="10.7109375" style="89" bestFit="1" customWidth="1"/>
    <col min="24" max="24" width="9.7109375" style="89" customWidth="1"/>
    <col min="25" max="25" width="9" style="89" customWidth="1"/>
    <col min="26" max="26" width="14.7109375" style="89" customWidth="1"/>
    <col min="27" max="27" width="11.5703125" style="89" hidden="1" customWidth="1"/>
    <col min="28" max="28" width="6.140625" style="89" hidden="1" customWidth="1"/>
    <col min="29" max="29" width="7.7109375" style="89" hidden="1" customWidth="1"/>
    <col min="30" max="31" width="11.42578125" style="89" hidden="1" customWidth="1"/>
    <col min="32" max="32" width="22.28515625" style="89" hidden="1" customWidth="1"/>
    <col min="33" max="33" width="18.5703125" style="89" hidden="1" customWidth="1"/>
    <col min="34" max="34" width="19.42578125" style="89" hidden="1" customWidth="1"/>
    <col min="35" max="35" width="11.42578125" style="89" hidden="1" customWidth="1"/>
    <col min="36" max="36" width="19.140625" style="89" hidden="1" customWidth="1"/>
    <col min="37" max="37" width="11.42578125" style="89" hidden="1" customWidth="1"/>
    <col min="38" max="38" width="96.85546875" style="89" customWidth="1"/>
    <col min="39" max="39" width="34" style="89" customWidth="1"/>
    <col min="40" max="40" width="85.28515625" style="89" customWidth="1"/>
    <col min="41" max="41" width="39" style="89" customWidth="1"/>
    <col min="42" max="16384" width="11.42578125" style="89"/>
  </cols>
  <sheetData>
    <row r="1" spans="2:36" s="90" customFormat="1" ht="16.5" hidden="1" customHeight="1">
      <c r="C1" s="165"/>
      <c r="D1" s="165"/>
      <c r="E1" s="165"/>
      <c r="F1" s="165"/>
      <c r="G1" s="165"/>
      <c r="H1" s="165"/>
      <c r="I1" s="165"/>
      <c r="J1" s="165"/>
      <c r="K1" s="165"/>
      <c r="L1" s="165"/>
      <c r="M1" s="165"/>
      <c r="N1" s="165"/>
      <c r="O1" s="165"/>
      <c r="P1" s="165"/>
      <c r="Q1" s="165"/>
      <c r="R1" s="165"/>
      <c r="S1" s="165"/>
      <c r="T1" s="165"/>
      <c r="U1" s="165"/>
    </row>
    <row r="2" spans="2:36" s="90" customFormat="1" ht="14.25" customHeight="1">
      <c r="B2" s="166" t="s">
        <v>52</v>
      </c>
      <c r="C2" s="166"/>
      <c r="D2" s="166"/>
      <c r="E2" s="166"/>
      <c r="F2" s="166"/>
      <c r="G2" s="166"/>
      <c r="H2" s="166"/>
      <c r="I2" s="166"/>
      <c r="J2" s="166"/>
      <c r="K2" s="166"/>
      <c r="L2" s="166"/>
      <c r="M2" s="166"/>
      <c r="N2" s="166"/>
      <c r="O2" s="166"/>
      <c r="P2" s="166"/>
      <c r="Q2" s="166"/>
      <c r="R2" s="166"/>
      <c r="S2" s="166"/>
      <c r="T2" s="166"/>
      <c r="U2" s="166"/>
      <c r="V2" s="166"/>
      <c r="W2" s="117"/>
      <c r="X2" s="167" t="s">
        <v>53</v>
      </c>
      <c r="Y2" s="167"/>
      <c r="Z2" s="167"/>
      <c r="AB2" s="18" t="s">
        <v>89</v>
      </c>
    </row>
    <row r="3" spans="2:36" s="90" customFormat="1" ht="18" customHeight="1">
      <c r="B3" s="168"/>
      <c r="C3" s="168"/>
      <c r="D3" s="168"/>
      <c r="E3" s="168"/>
      <c r="F3" s="168"/>
      <c r="G3" s="168"/>
      <c r="H3" s="168"/>
      <c r="I3" s="168"/>
      <c r="J3" s="168"/>
      <c r="K3" s="168"/>
      <c r="L3" s="168"/>
      <c r="M3" s="168"/>
      <c r="N3" s="168"/>
      <c r="O3" s="168"/>
      <c r="P3" s="168"/>
      <c r="Q3" s="168"/>
      <c r="R3" s="168"/>
      <c r="S3" s="168"/>
      <c r="T3" s="168"/>
      <c r="U3" s="168"/>
      <c r="V3" s="168"/>
      <c r="W3" s="117"/>
      <c r="X3" s="167" t="s">
        <v>88</v>
      </c>
      <c r="Y3" s="167"/>
      <c r="Z3" s="139" t="s">
        <v>92</v>
      </c>
      <c r="AB3" s="18" t="s">
        <v>90</v>
      </c>
    </row>
    <row r="4" spans="2:36" s="90" customFormat="1" ht="15.75" customHeight="1">
      <c r="B4" s="169"/>
      <c r="C4" s="169"/>
      <c r="D4" s="169"/>
      <c r="E4" s="169"/>
      <c r="F4" s="169"/>
      <c r="G4" s="169"/>
      <c r="H4" s="169"/>
      <c r="I4" s="169"/>
      <c r="J4" s="169"/>
      <c r="K4" s="169"/>
      <c r="L4" s="169"/>
      <c r="M4" s="169"/>
      <c r="N4" s="169"/>
      <c r="O4" s="169"/>
      <c r="P4" s="169"/>
      <c r="Q4" s="169"/>
      <c r="R4" s="169"/>
      <c r="S4" s="169"/>
      <c r="T4" s="169"/>
      <c r="U4" s="169"/>
      <c r="V4" s="169"/>
      <c r="W4" s="117"/>
      <c r="X4" s="17"/>
      <c r="Y4" s="17"/>
      <c r="Z4" s="17"/>
      <c r="AB4" s="18" t="s">
        <v>91</v>
      </c>
    </row>
    <row r="5" spans="2:36" s="90" customFormat="1" ht="12.75" customHeight="1" thickBot="1">
      <c r="D5" s="117"/>
      <c r="E5" s="117"/>
      <c r="F5" s="117"/>
      <c r="G5" s="117"/>
      <c r="H5" s="117"/>
      <c r="I5" s="117"/>
      <c r="J5" s="117"/>
      <c r="K5" s="117"/>
      <c r="L5" s="117"/>
      <c r="M5" s="117"/>
      <c r="N5" s="117"/>
      <c r="O5" s="117"/>
      <c r="P5" s="117"/>
      <c r="Q5" s="117"/>
      <c r="R5" s="117"/>
      <c r="S5" s="117"/>
      <c r="T5" s="117"/>
      <c r="U5" s="117"/>
      <c r="V5" s="117"/>
      <c r="W5" s="117"/>
      <c r="X5" s="170" t="s">
        <v>482</v>
      </c>
      <c r="Y5" s="170"/>
      <c r="Z5" s="138">
        <v>43125</v>
      </c>
      <c r="AB5" s="19" t="s">
        <v>92</v>
      </c>
      <c r="AE5" s="90" t="s">
        <v>384</v>
      </c>
      <c r="AJ5" s="22" t="s">
        <v>383</v>
      </c>
    </row>
    <row r="6" spans="2:36" s="13" customFormat="1" ht="19.5" thickBot="1">
      <c r="B6" s="151" t="s">
        <v>34</v>
      </c>
      <c r="C6" s="152"/>
      <c r="D6" s="152"/>
      <c r="E6" s="152"/>
      <c r="F6" s="152"/>
      <c r="G6" s="152"/>
      <c r="H6" s="152"/>
      <c r="I6" s="152"/>
      <c r="J6" s="152"/>
      <c r="K6" s="152"/>
      <c r="L6" s="152"/>
      <c r="M6" s="152"/>
      <c r="N6" s="152"/>
      <c r="O6" s="152"/>
      <c r="P6" s="152"/>
      <c r="Q6" s="152"/>
      <c r="R6" s="152"/>
      <c r="S6" s="152"/>
      <c r="T6" s="152"/>
      <c r="U6" s="152"/>
      <c r="V6" s="152"/>
      <c r="W6" s="152"/>
      <c r="X6" s="152"/>
      <c r="Y6" s="152"/>
      <c r="Z6" s="153"/>
      <c r="AA6" s="82" t="s">
        <v>73</v>
      </c>
      <c r="AB6" s="89" t="s">
        <v>84</v>
      </c>
      <c r="AD6" s="89" t="s">
        <v>71</v>
      </c>
      <c r="AE6" s="72" t="s">
        <v>67</v>
      </c>
      <c r="AF6" s="72" t="s">
        <v>75</v>
      </c>
      <c r="AG6" s="73" t="s">
        <v>66</v>
      </c>
      <c r="AH6" s="89">
        <v>2013</v>
      </c>
      <c r="AI6" s="74" t="s">
        <v>392</v>
      </c>
      <c r="AJ6" s="89" t="s">
        <v>380</v>
      </c>
    </row>
    <row r="7" spans="2:36" ht="35.25" customHeight="1" thickBot="1">
      <c r="B7" s="92" t="s">
        <v>369</v>
      </c>
      <c r="C7" s="154" t="s">
        <v>93</v>
      </c>
      <c r="D7" s="155"/>
      <c r="E7" s="155"/>
      <c r="F7" s="155"/>
      <c r="G7" s="155"/>
      <c r="H7" s="155"/>
      <c r="I7" s="156"/>
      <c r="J7" s="99" t="s">
        <v>96</v>
      </c>
      <c r="K7" s="91" t="s">
        <v>95</v>
      </c>
      <c r="L7" s="157" t="s">
        <v>98</v>
      </c>
      <c r="M7" s="158"/>
      <c r="N7" s="159"/>
      <c r="O7" s="92" t="s">
        <v>62</v>
      </c>
      <c r="P7" s="157" t="s">
        <v>97</v>
      </c>
      <c r="Q7" s="158"/>
      <c r="R7" s="158"/>
      <c r="S7" s="158"/>
      <c r="T7" s="158"/>
      <c r="U7" s="159"/>
      <c r="V7" s="160" t="s">
        <v>339</v>
      </c>
      <c r="W7" s="161"/>
      <c r="X7" s="162" t="s">
        <v>97</v>
      </c>
      <c r="Y7" s="163"/>
      <c r="Z7" s="164"/>
      <c r="AA7" s="82" t="s">
        <v>64</v>
      </c>
      <c r="AB7" s="89" t="s">
        <v>85</v>
      </c>
      <c r="AD7" s="89" t="s">
        <v>72</v>
      </c>
      <c r="AE7" s="72" t="s">
        <v>68</v>
      </c>
      <c r="AF7" s="72" t="s">
        <v>76</v>
      </c>
      <c r="AG7" s="73" t="s">
        <v>362</v>
      </c>
      <c r="AH7" s="89">
        <v>2014</v>
      </c>
      <c r="AI7" s="74" t="s">
        <v>393</v>
      </c>
      <c r="AJ7" s="89" t="s">
        <v>381</v>
      </c>
    </row>
    <row r="8" spans="2:36" s="13" customFormat="1" ht="19.5" thickBot="1">
      <c r="B8" s="151" t="s">
        <v>36</v>
      </c>
      <c r="C8" s="152"/>
      <c r="D8" s="152"/>
      <c r="E8" s="152"/>
      <c r="F8" s="152"/>
      <c r="G8" s="152"/>
      <c r="H8" s="152"/>
      <c r="I8" s="152"/>
      <c r="J8" s="152"/>
      <c r="K8" s="152"/>
      <c r="L8" s="152"/>
      <c r="M8" s="152"/>
      <c r="N8" s="152"/>
      <c r="O8" s="152"/>
      <c r="P8" s="152"/>
      <c r="Q8" s="152"/>
      <c r="R8" s="152"/>
      <c r="S8" s="152"/>
      <c r="T8" s="152"/>
      <c r="U8" s="152"/>
      <c r="V8" s="152"/>
      <c r="W8" s="152"/>
      <c r="X8" s="152"/>
      <c r="Y8" s="152"/>
      <c r="Z8" s="153"/>
      <c r="AA8" s="93" t="s">
        <v>74</v>
      </c>
      <c r="AB8" s="89" t="s">
        <v>86</v>
      </c>
      <c r="AE8" s="72" t="s">
        <v>69</v>
      </c>
      <c r="AF8" s="72" t="s">
        <v>77</v>
      </c>
      <c r="AH8" s="89">
        <v>2015</v>
      </c>
      <c r="AI8" s="74" t="s">
        <v>394</v>
      </c>
      <c r="AJ8" s="89" t="s">
        <v>382</v>
      </c>
    </row>
    <row r="9" spans="2:36" ht="16.5" customHeight="1" thickBot="1">
      <c r="B9" s="185" t="s">
        <v>37</v>
      </c>
      <c r="C9" s="186"/>
      <c r="D9" s="186"/>
      <c r="E9" s="186"/>
      <c r="F9" s="186"/>
      <c r="G9" s="186"/>
      <c r="H9" s="186"/>
      <c r="I9" s="186"/>
      <c r="J9" s="187"/>
      <c r="K9" s="188" t="s">
        <v>371</v>
      </c>
      <c r="L9" s="189"/>
      <c r="M9" s="189"/>
      <c r="N9" s="189"/>
      <c r="O9" s="189"/>
      <c r="P9" s="189"/>
      <c r="Q9" s="190"/>
      <c r="R9" s="191" t="s">
        <v>344</v>
      </c>
      <c r="S9" s="191"/>
      <c r="T9" s="191"/>
      <c r="U9" s="157" t="s">
        <v>100</v>
      </c>
      <c r="V9" s="158"/>
      <c r="W9" s="158"/>
      <c r="X9" s="158"/>
      <c r="Y9" s="158"/>
      <c r="Z9" s="194"/>
      <c r="AA9" s="82" t="s">
        <v>65</v>
      </c>
      <c r="AB9" s="89" t="s">
        <v>87</v>
      </c>
      <c r="AE9" s="72" t="s">
        <v>70</v>
      </c>
      <c r="AF9" s="72" t="s">
        <v>78</v>
      </c>
      <c r="AH9" s="89">
        <v>2016</v>
      </c>
      <c r="AI9" s="74" t="s">
        <v>395</v>
      </c>
    </row>
    <row r="10" spans="2:36" ht="27.75" customHeight="1" thickBot="1">
      <c r="B10" s="100" t="s">
        <v>370</v>
      </c>
      <c r="C10" s="201" t="s">
        <v>101</v>
      </c>
      <c r="D10" s="202"/>
      <c r="E10" s="202"/>
      <c r="F10" s="202"/>
      <c r="G10" s="202"/>
      <c r="H10" s="202"/>
      <c r="I10" s="202"/>
      <c r="J10" s="203"/>
      <c r="K10" s="79" t="s">
        <v>338</v>
      </c>
      <c r="L10" s="204" t="s">
        <v>99</v>
      </c>
      <c r="M10" s="205"/>
      <c r="N10" s="205"/>
      <c r="O10" s="205"/>
      <c r="P10" s="205"/>
      <c r="Q10" s="206"/>
      <c r="R10" s="192"/>
      <c r="S10" s="192"/>
      <c r="T10" s="192"/>
      <c r="U10" s="195"/>
      <c r="V10" s="196"/>
      <c r="W10" s="196"/>
      <c r="X10" s="196"/>
      <c r="Y10" s="196"/>
      <c r="Z10" s="197"/>
      <c r="AA10" s="82" t="s">
        <v>64</v>
      </c>
      <c r="AF10" s="72" t="s">
        <v>385</v>
      </c>
      <c r="AH10" s="89">
        <v>2017</v>
      </c>
      <c r="AI10" s="74" t="s">
        <v>396</v>
      </c>
    </row>
    <row r="11" spans="2:36" ht="40.5" customHeight="1" thickBot="1">
      <c r="B11" s="101" t="s">
        <v>63</v>
      </c>
      <c r="C11" s="207" t="s">
        <v>102</v>
      </c>
      <c r="D11" s="208"/>
      <c r="E11" s="208"/>
      <c r="F11" s="207" t="s">
        <v>102</v>
      </c>
      <c r="G11" s="208"/>
      <c r="H11" s="208"/>
      <c r="I11" s="208"/>
      <c r="J11" s="209"/>
      <c r="K11" s="71" t="s">
        <v>63</v>
      </c>
      <c r="L11" s="210" t="s">
        <v>102</v>
      </c>
      <c r="M11" s="211"/>
      <c r="N11" s="211"/>
      <c r="O11" s="211"/>
      <c r="P11" s="211"/>
      <c r="Q11" s="212"/>
      <c r="R11" s="193"/>
      <c r="S11" s="193"/>
      <c r="T11" s="193"/>
      <c r="U11" s="198"/>
      <c r="V11" s="199"/>
      <c r="W11" s="199"/>
      <c r="X11" s="199"/>
      <c r="Y11" s="199"/>
      <c r="Z11" s="200"/>
      <c r="AA11" s="82" t="s">
        <v>26</v>
      </c>
      <c r="AH11" s="89">
        <v>2018</v>
      </c>
      <c r="AI11" s="74" t="s">
        <v>397</v>
      </c>
    </row>
    <row r="12" spans="2:36" ht="15.75" customHeight="1" thickTop="1" thickBot="1">
      <c r="B12" s="171" t="s">
        <v>38</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3"/>
      <c r="AA12" s="82" t="s">
        <v>80</v>
      </c>
      <c r="AH12" s="89">
        <v>2019</v>
      </c>
      <c r="AI12" s="74" t="s">
        <v>391</v>
      </c>
    </row>
    <row r="13" spans="2:36" ht="28.5" customHeight="1" thickTop="1" thickBot="1">
      <c r="B13" s="102" t="s">
        <v>361</v>
      </c>
      <c r="C13" s="174" t="s">
        <v>103</v>
      </c>
      <c r="D13" s="175"/>
      <c r="E13" s="118" t="s">
        <v>360</v>
      </c>
      <c r="F13" s="176" t="s">
        <v>104</v>
      </c>
      <c r="G13" s="177"/>
      <c r="H13" s="177"/>
      <c r="I13" s="178"/>
      <c r="J13" s="98" t="s">
        <v>359</v>
      </c>
      <c r="K13" s="179" t="s">
        <v>105</v>
      </c>
      <c r="L13" s="180"/>
      <c r="M13" s="180"/>
      <c r="N13" s="181"/>
      <c r="O13" s="182" t="s">
        <v>358</v>
      </c>
      <c r="P13" s="183"/>
      <c r="Q13" s="184" t="s">
        <v>237</v>
      </c>
      <c r="R13" s="180"/>
      <c r="S13" s="180"/>
      <c r="T13" s="180"/>
      <c r="U13" s="180"/>
      <c r="V13" s="180"/>
      <c r="W13" s="180"/>
      <c r="X13" s="180"/>
      <c r="Y13" s="180"/>
      <c r="Z13" s="180"/>
      <c r="AA13" s="82" t="s">
        <v>81</v>
      </c>
      <c r="AH13" s="89">
        <v>2020</v>
      </c>
      <c r="AI13" s="74" t="s">
        <v>398</v>
      </c>
    </row>
    <row r="14" spans="2:36" ht="15.75" thickBot="1">
      <c r="B14" s="216" t="s">
        <v>31</v>
      </c>
      <c r="C14" s="217"/>
      <c r="D14" s="217"/>
      <c r="E14" s="217"/>
      <c r="F14" s="217"/>
      <c r="G14" s="217"/>
      <c r="H14" s="217"/>
      <c r="I14" s="217"/>
      <c r="J14" s="217"/>
      <c r="K14" s="217"/>
      <c r="L14" s="217"/>
      <c r="M14" s="217"/>
      <c r="N14" s="217"/>
      <c r="O14" s="217"/>
      <c r="P14" s="217"/>
      <c r="Q14" s="217"/>
      <c r="R14" s="217"/>
      <c r="S14" s="217"/>
      <c r="T14" s="217"/>
      <c r="U14" s="217"/>
      <c r="V14" s="217"/>
      <c r="W14" s="217"/>
      <c r="X14" s="217"/>
      <c r="Y14" s="218"/>
      <c r="Z14" s="219"/>
      <c r="AH14" s="89">
        <v>2021</v>
      </c>
    </row>
    <row r="15" spans="2:36" ht="21" customHeight="1" thickBot="1">
      <c r="B15" s="220" t="s">
        <v>24</v>
      </c>
      <c r="C15" s="222" t="s">
        <v>374</v>
      </c>
      <c r="D15" s="224" t="s">
        <v>30</v>
      </c>
      <c r="E15" s="224"/>
      <c r="F15" s="224"/>
      <c r="G15" s="224"/>
      <c r="H15" s="224"/>
      <c r="I15" s="224"/>
      <c r="J15" s="224"/>
      <c r="K15" s="224"/>
      <c r="L15" s="224"/>
      <c r="M15" s="224"/>
      <c r="N15" s="224"/>
      <c r="O15" s="224"/>
      <c r="P15" s="224"/>
      <c r="Q15" s="224"/>
      <c r="R15" s="224"/>
      <c r="S15" s="224"/>
      <c r="T15" s="224"/>
      <c r="U15" s="224"/>
      <c r="V15" s="224"/>
      <c r="W15" s="224"/>
      <c r="X15" s="222" t="s">
        <v>82</v>
      </c>
      <c r="Y15" s="222"/>
      <c r="Z15" s="225" t="s">
        <v>51</v>
      </c>
      <c r="AH15" s="89">
        <v>2022</v>
      </c>
    </row>
    <row r="16" spans="2:36" ht="30.75" customHeight="1" thickBot="1">
      <c r="B16" s="221"/>
      <c r="C16" s="223"/>
      <c r="D16" s="227" t="s">
        <v>0</v>
      </c>
      <c r="E16" s="227" t="s">
        <v>1</v>
      </c>
      <c r="F16" s="227" t="s">
        <v>2</v>
      </c>
      <c r="G16" s="229" t="s">
        <v>28</v>
      </c>
      <c r="H16" s="230"/>
      <c r="I16" s="227" t="s">
        <v>388</v>
      </c>
      <c r="J16" s="229" t="s">
        <v>389</v>
      </c>
      <c r="K16" s="230"/>
      <c r="L16" s="227" t="s">
        <v>25</v>
      </c>
      <c r="M16" s="229" t="s">
        <v>29</v>
      </c>
      <c r="N16" s="233"/>
      <c r="O16" s="230"/>
      <c r="P16" s="223" t="s">
        <v>3</v>
      </c>
      <c r="Q16" s="223"/>
      <c r="R16" s="223"/>
      <c r="S16" s="223"/>
      <c r="T16" s="223"/>
      <c r="U16" s="223"/>
      <c r="V16" s="223" t="s">
        <v>375</v>
      </c>
      <c r="W16" s="223"/>
      <c r="X16" s="223" t="s">
        <v>27</v>
      </c>
      <c r="Y16" s="223"/>
      <c r="Z16" s="226"/>
      <c r="AH16" s="89">
        <v>2023</v>
      </c>
    </row>
    <row r="17" spans="2:34" ht="25.5" customHeight="1" thickBot="1">
      <c r="B17" s="221"/>
      <c r="C17" s="223"/>
      <c r="D17" s="228"/>
      <c r="E17" s="228"/>
      <c r="F17" s="228"/>
      <c r="G17" s="231"/>
      <c r="H17" s="232"/>
      <c r="I17" s="222"/>
      <c r="J17" s="231"/>
      <c r="K17" s="232"/>
      <c r="L17" s="222"/>
      <c r="M17" s="231"/>
      <c r="N17" s="234"/>
      <c r="O17" s="232"/>
      <c r="P17" s="81">
        <v>2013</v>
      </c>
      <c r="Q17" s="81">
        <v>2014</v>
      </c>
      <c r="R17" s="81">
        <v>2015</v>
      </c>
      <c r="S17" s="81">
        <v>2015</v>
      </c>
      <c r="T17" s="81">
        <v>2016</v>
      </c>
      <c r="U17" s="81"/>
      <c r="V17" s="82" t="s">
        <v>376</v>
      </c>
      <c r="W17" s="82" t="s">
        <v>377</v>
      </c>
      <c r="X17" s="81" t="s">
        <v>378</v>
      </c>
      <c r="Y17" s="81" t="s">
        <v>379</v>
      </c>
      <c r="Z17" s="224"/>
      <c r="AH17" s="89">
        <v>2024</v>
      </c>
    </row>
    <row r="18" spans="2:34" ht="22.5" customHeight="1" thickBot="1">
      <c r="B18" s="119"/>
      <c r="C18" s="115"/>
      <c r="D18" s="114"/>
      <c r="E18" s="116"/>
      <c r="F18" s="116"/>
      <c r="G18" s="111"/>
      <c r="H18" s="113"/>
      <c r="I18" s="114"/>
      <c r="J18" s="111"/>
      <c r="K18" s="113"/>
      <c r="L18" s="114"/>
      <c r="M18" s="111"/>
      <c r="N18" s="112"/>
      <c r="O18" s="113"/>
      <c r="P18" s="81"/>
      <c r="Q18" s="81"/>
      <c r="R18" s="81"/>
      <c r="S18" s="81"/>
      <c r="T18" s="81"/>
      <c r="U18" s="81"/>
      <c r="V18" s="82"/>
      <c r="W18" s="82"/>
      <c r="X18" s="81"/>
      <c r="Y18" s="81"/>
      <c r="Z18" s="120"/>
    </row>
    <row r="19" spans="2:34" ht="30.75" customHeight="1" thickBot="1">
      <c r="B19" s="235" t="s">
        <v>8</v>
      </c>
      <c r="C19" s="238" t="s">
        <v>348</v>
      </c>
      <c r="D19" s="125" t="s">
        <v>471</v>
      </c>
      <c r="E19" s="96"/>
      <c r="F19" s="96"/>
      <c r="G19" s="213"/>
      <c r="H19" s="214"/>
      <c r="I19" s="97"/>
      <c r="J19" s="213"/>
      <c r="K19" s="214"/>
      <c r="L19" s="97"/>
      <c r="M19" s="213"/>
      <c r="N19" s="215"/>
      <c r="O19" s="214"/>
      <c r="P19" s="14"/>
      <c r="Q19" s="14"/>
      <c r="R19" s="14"/>
      <c r="S19" s="14"/>
      <c r="T19" s="14"/>
      <c r="U19" s="14"/>
      <c r="V19" s="87"/>
      <c r="W19" s="87"/>
      <c r="X19" s="88"/>
      <c r="Y19" s="87"/>
      <c r="Z19" s="103"/>
    </row>
    <row r="20" spans="2:34" ht="30.75" thickBot="1">
      <c r="B20" s="236"/>
      <c r="C20" s="239"/>
      <c r="D20" s="125" t="s">
        <v>472</v>
      </c>
      <c r="E20" s="96"/>
      <c r="F20" s="96"/>
      <c r="G20" s="213"/>
      <c r="H20" s="214"/>
      <c r="I20" s="97"/>
      <c r="J20" s="213"/>
      <c r="K20" s="214"/>
      <c r="L20" s="97"/>
      <c r="M20" s="213"/>
      <c r="N20" s="215"/>
      <c r="O20" s="214"/>
      <c r="P20" s="14"/>
      <c r="Q20" s="14"/>
      <c r="R20" s="14"/>
      <c r="S20" s="14"/>
      <c r="T20" s="14"/>
      <c r="U20" s="14"/>
      <c r="V20" s="87"/>
      <c r="W20" s="87"/>
      <c r="X20" s="88"/>
      <c r="Y20" s="87"/>
      <c r="Z20" s="103"/>
    </row>
    <row r="21" spans="2:34" ht="30.75" thickBot="1">
      <c r="B21" s="236"/>
      <c r="C21" s="239"/>
      <c r="D21" s="125" t="s">
        <v>473</v>
      </c>
      <c r="E21" s="96"/>
      <c r="F21" s="96"/>
      <c r="G21" s="104"/>
      <c r="H21" s="105"/>
      <c r="I21" s="97"/>
      <c r="J21" s="104"/>
      <c r="K21" s="105"/>
      <c r="L21" s="97"/>
      <c r="M21" s="104"/>
      <c r="N21" s="108"/>
      <c r="O21" s="105"/>
      <c r="P21" s="14"/>
      <c r="Q21" s="14"/>
      <c r="R21" s="14"/>
      <c r="S21" s="14"/>
      <c r="T21" s="14"/>
      <c r="U21" s="14"/>
      <c r="V21" s="87"/>
      <c r="W21" s="87"/>
      <c r="X21" s="88"/>
      <c r="Y21" s="87"/>
      <c r="Z21" s="103"/>
    </row>
    <row r="22" spans="2:34" ht="30.75" thickBot="1">
      <c r="B22" s="236"/>
      <c r="C22" s="239"/>
      <c r="D22" s="125" t="s">
        <v>474</v>
      </c>
      <c r="E22" s="96"/>
      <c r="F22" s="96"/>
      <c r="G22" s="213"/>
      <c r="H22" s="214"/>
      <c r="I22" s="97"/>
      <c r="J22" s="213"/>
      <c r="K22" s="214"/>
      <c r="L22" s="97"/>
      <c r="M22" s="213"/>
      <c r="N22" s="215"/>
      <c r="O22" s="214"/>
      <c r="P22" s="14"/>
      <c r="Q22" s="14"/>
      <c r="R22" s="14"/>
      <c r="S22" s="14"/>
      <c r="T22" s="14"/>
      <c r="U22" s="14"/>
      <c r="V22" s="87"/>
      <c r="W22" s="87"/>
      <c r="X22" s="88"/>
      <c r="Y22" s="87"/>
      <c r="Z22" s="103"/>
    </row>
    <row r="23" spans="2:34" ht="45.75" thickBot="1">
      <c r="B23" s="236"/>
      <c r="C23" s="239"/>
      <c r="D23" s="125" t="s">
        <v>475</v>
      </c>
      <c r="E23" s="96"/>
      <c r="F23" s="96"/>
      <c r="G23" s="213"/>
      <c r="H23" s="214"/>
      <c r="I23" s="97"/>
      <c r="J23" s="213"/>
      <c r="K23" s="214"/>
      <c r="L23" s="97"/>
      <c r="M23" s="213"/>
      <c r="N23" s="215"/>
      <c r="O23" s="214"/>
      <c r="P23" s="14"/>
      <c r="Q23" s="14"/>
      <c r="R23" s="14"/>
      <c r="S23" s="14"/>
      <c r="T23" s="14"/>
      <c r="U23" s="14"/>
      <c r="V23" s="87"/>
      <c r="W23" s="87"/>
      <c r="X23" s="88"/>
      <c r="Y23" s="87"/>
      <c r="Z23" s="103"/>
    </row>
    <row r="24" spans="2:34" ht="30.75" thickBot="1">
      <c r="B24" s="236"/>
      <c r="C24" s="239"/>
      <c r="D24" s="125" t="s">
        <v>476</v>
      </c>
      <c r="E24" s="96"/>
      <c r="F24" s="96"/>
      <c r="G24" s="213"/>
      <c r="H24" s="214"/>
      <c r="I24" s="97"/>
      <c r="J24" s="213"/>
      <c r="K24" s="214"/>
      <c r="L24" s="97"/>
      <c r="M24" s="213"/>
      <c r="N24" s="215"/>
      <c r="O24" s="214"/>
      <c r="P24" s="14"/>
      <c r="Q24" s="14"/>
      <c r="R24" s="14"/>
      <c r="S24" s="14"/>
      <c r="T24" s="14"/>
      <c r="U24" s="14"/>
      <c r="V24" s="87"/>
      <c r="W24" s="87"/>
      <c r="X24" s="88"/>
      <c r="Y24" s="87"/>
      <c r="Z24" s="103"/>
    </row>
    <row r="25" spans="2:34" ht="15.75" thickBot="1">
      <c r="B25" s="236"/>
      <c r="C25" s="239"/>
      <c r="D25" s="125" t="s">
        <v>477</v>
      </c>
      <c r="E25" s="96"/>
      <c r="F25" s="96"/>
      <c r="G25" s="213"/>
      <c r="H25" s="214"/>
      <c r="I25" s="97"/>
      <c r="J25" s="213"/>
      <c r="K25" s="214"/>
      <c r="L25" s="97"/>
      <c r="M25" s="213"/>
      <c r="N25" s="215"/>
      <c r="O25" s="214"/>
      <c r="P25" s="14"/>
      <c r="Q25" s="14"/>
      <c r="R25" s="14"/>
      <c r="S25" s="14"/>
      <c r="T25" s="14"/>
      <c r="U25" s="14"/>
      <c r="V25" s="87"/>
      <c r="W25" s="87"/>
      <c r="X25" s="88"/>
      <c r="Y25" s="87"/>
      <c r="Z25" s="103"/>
    </row>
    <row r="26" spans="2:34" ht="30.75" thickBot="1">
      <c r="B26" s="236"/>
      <c r="C26" s="239"/>
      <c r="D26" s="125" t="s">
        <v>478</v>
      </c>
      <c r="E26" s="96"/>
      <c r="F26" s="96"/>
      <c r="G26" s="213"/>
      <c r="H26" s="214"/>
      <c r="I26" s="97"/>
      <c r="J26" s="213"/>
      <c r="K26" s="214"/>
      <c r="L26" s="97"/>
      <c r="M26" s="213"/>
      <c r="N26" s="215"/>
      <c r="O26" s="214"/>
      <c r="P26" s="14"/>
      <c r="Q26" s="14"/>
      <c r="R26" s="14"/>
      <c r="S26" s="14"/>
      <c r="T26" s="14"/>
      <c r="U26" s="14"/>
      <c r="V26" s="87"/>
      <c r="W26" s="87"/>
      <c r="X26" s="88"/>
      <c r="Y26" s="87"/>
      <c r="Z26" s="103"/>
    </row>
    <row r="27" spans="2:34" ht="30.75" thickBot="1">
      <c r="B27" s="236"/>
      <c r="C27" s="239"/>
      <c r="D27" s="126" t="s">
        <v>479</v>
      </c>
      <c r="E27" s="96"/>
      <c r="F27" s="96"/>
      <c r="G27" s="213"/>
      <c r="H27" s="214"/>
      <c r="I27" s="97"/>
      <c r="J27" s="213"/>
      <c r="K27" s="214"/>
      <c r="L27" s="97"/>
      <c r="M27" s="213"/>
      <c r="N27" s="215"/>
      <c r="O27" s="214"/>
      <c r="P27" s="14"/>
      <c r="Q27" s="14"/>
      <c r="R27" s="14"/>
      <c r="S27" s="14"/>
      <c r="T27" s="14"/>
      <c r="U27" s="14"/>
      <c r="V27" s="87"/>
      <c r="W27" s="87"/>
      <c r="X27" s="88"/>
      <c r="Y27" s="87"/>
      <c r="Z27" s="103"/>
    </row>
    <row r="28" spans="2:34" ht="30.75" thickBot="1">
      <c r="B28" s="237"/>
      <c r="C28" s="240"/>
      <c r="D28" s="124" t="s">
        <v>480</v>
      </c>
      <c r="E28" s="96"/>
      <c r="F28" s="96"/>
      <c r="G28" s="213"/>
      <c r="H28" s="214"/>
      <c r="I28" s="97"/>
      <c r="J28" s="213"/>
      <c r="K28" s="214"/>
      <c r="L28" s="97"/>
      <c r="M28" s="213"/>
      <c r="N28" s="215"/>
      <c r="O28" s="214"/>
      <c r="P28" s="14"/>
      <c r="Q28" s="14"/>
      <c r="R28" s="14"/>
      <c r="S28" s="14"/>
      <c r="T28" s="14"/>
      <c r="U28" s="14"/>
      <c r="V28" s="87"/>
      <c r="W28" s="87"/>
      <c r="X28" s="88"/>
      <c r="Y28" s="87"/>
      <c r="Z28" s="103"/>
    </row>
    <row r="29" spans="2:34" ht="123.75" customHeight="1" thickBot="1">
      <c r="B29" s="121" t="s">
        <v>9</v>
      </c>
      <c r="C29" s="106" t="s">
        <v>400</v>
      </c>
      <c r="D29" s="14" t="s">
        <v>401</v>
      </c>
      <c r="E29" s="122" t="s">
        <v>402</v>
      </c>
      <c r="F29" s="14" t="s">
        <v>403</v>
      </c>
      <c r="G29" s="244" t="s">
        <v>75</v>
      </c>
      <c r="H29" s="245"/>
      <c r="I29" s="83" t="s">
        <v>72</v>
      </c>
      <c r="J29" s="213" t="s">
        <v>67</v>
      </c>
      <c r="K29" s="214"/>
      <c r="L29" s="83" t="s">
        <v>66</v>
      </c>
      <c r="M29" s="241" t="s">
        <v>26</v>
      </c>
      <c r="N29" s="242"/>
      <c r="O29" s="243"/>
      <c r="P29" s="14"/>
      <c r="Q29" s="14"/>
      <c r="R29" s="14"/>
      <c r="S29" s="14"/>
      <c r="T29" s="14"/>
      <c r="U29" s="14"/>
      <c r="V29" s="87"/>
      <c r="W29" s="87"/>
      <c r="X29" s="88"/>
      <c r="Y29" s="87"/>
      <c r="Z29" s="103"/>
    </row>
    <row r="30" spans="2:34" ht="70.5" customHeight="1" thickBot="1">
      <c r="B30" s="123" t="s">
        <v>10</v>
      </c>
      <c r="C30" s="86" t="s">
        <v>404</v>
      </c>
      <c r="D30" s="14" t="s">
        <v>405</v>
      </c>
      <c r="E30" s="14" t="s">
        <v>406</v>
      </c>
      <c r="F30" s="14" t="s">
        <v>407</v>
      </c>
      <c r="G30" s="244" t="s">
        <v>75</v>
      </c>
      <c r="H30" s="245"/>
      <c r="I30" s="83" t="s">
        <v>72</v>
      </c>
      <c r="J30" s="213" t="s">
        <v>67</v>
      </c>
      <c r="K30" s="214"/>
      <c r="L30" s="83" t="s">
        <v>66</v>
      </c>
      <c r="M30" s="241" t="s">
        <v>74</v>
      </c>
      <c r="N30" s="242"/>
      <c r="O30" s="243"/>
      <c r="P30" s="14"/>
      <c r="Q30" s="14">
        <v>303</v>
      </c>
      <c r="R30" s="14"/>
      <c r="S30" s="14">
        <v>0</v>
      </c>
      <c r="T30" s="14">
        <v>0</v>
      </c>
      <c r="U30" s="15"/>
      <c r="V30" s="20">
        <v>0</v>
      </c>
      <c r="W30" s="87"/>
      <c r="X30" s="88">
        <v>0</v>
      </c>
      <c r="Y30" s="87">
        <v>0</v>
      </c>
      <c r="Z30" s="103" t="s">
        <v>382</v>
      </c>
    </row>
    <row r="31" spans="2:34" ht="56.25" customHeight="1" thickBot="1">
      <c r="B31" s="130" t="s">
        <v>13</v>
      </c>
      <c r="C31" s="127" t="s">
        <v>409</v>
      </c>
      <c r="D31" s="128" t="s">
        <v>413</v>
      </c>
      <c r="E31" s="128" t="s">
        <v>414</v>
      </c>
      <c r="F31" s="128" t="s">
        <v>421</v>
      </c>
      <c r="G31" s="244" t="s">
        <v>75</v>
      </c>
      <c r="H31" s="245"/>
      <c r="I31" s="83" t="s">
        <v>72</v>
      </c>
      <c r="J31" s="213" t="s">
        <v>67</v>
      </c>
      <c r="K31" s="214"/>
      <c r="L31" s="83" t="s">
        <v>66</v>
      </c>
      <c r="M31" s="241" t="s">
        <v>74</v>
      </c>
      <c r="N31" s="242"/>
      <c r="O31" s="243"/>
      <c r="P31" s="14"/>
      <c r="Q31" s="14"/>
      <c r="R31" s="14"/>
      <c r="S31" s="14"/>
      <c r="T31" s="14"/>
      <c r="U31" s="15"/>
      <c r="V31" s="20"/>
      <c r="W31" s="87"/>
      <c r="X31" s="88"/>
      <c r="Y31" s="87"/>
      <c r="Z31" s="103"/>
    </row>
    <row r="32" spans="2:34" ht="52.5" customHeight="1" thickBot="1">
      <c r="B32" s="130" t="s">
        <v>17</v>
      </c>
      <c r="C32" s="127" t="s">
        <v>410</v>
      </c>
      <c r="D32" s="128" t="s">
        <v>415</v>
      </c>
      <c r="E32" s="128" t="s">
        <v>416</v>
      </c>
      <c r="F32" s="128" t="s">
        <v>422</v>
      </c>
      <c r="G32" s="244" t="s">
        <v>75</v>
      </c>
      <c r="H32" s="245"/>
      <c r="I32" s="83" t="s">
        <v>72</v>
      </c>
      <c r="J32" s="213" t="s">
        <v>67</v>
      </c>
      <c r="K32" s="214"/>
      <c r="L32" s="83" t="s">
        <v>66</v>
      </c>
      <c r="M32" s="241" t="s">
        <v>74</v>
      </c>
      <c r="N32" s="242"/>
      <c r="O32" s="243"/>
      <c r="P32" s="14"/>
      <c r="Q32" s="14"/>
      <c r="R32" s="14"/>
      <c r="S32" s="14"/>
      <c r="T32" s="14"/>
      <c r="U32" s="15"/>
      <c r="V32" s="20"/>
      <c r="W32" s="87"/>
      <c r="X32" s="88"/>
      <c r="Y32" s="87"/>
      <c r="Z32" s="103"/>
    </row>
    <row r="33" spans="2:26" ht="104.25" customHeight="1" thickBot="1">
      <c r="B33" s="130" t="s">
        <v>18</v>
      </c>
      <c r="C33" s="127" t="s">
        <v>411</v>
      </c>
      <c r="D33" s="128" t="s">
        <v>417</v>
      </c>
      <c r="E33" s="128" t="s">
        <v>418</v>
      </c>
      <c r="F33" s="128" t="s">
        <v>423</v>
      </c>
      <c r="G33" s="244" t="s">
        <v>75</v>
      </c>
      <c r="H33" s="245"/>
      <c r="I33" s="83" t="s">
        <v>72</v>
      </c>
      <c r="J33" s="213" t="s">
        <v>67</v>
      </c>
      <c r="K33" s="214"/>
      <c r="L33" s="83" t="s">
        <v>66</v>
      </c>
      <c r="M33" s="241" t="s">
        <v>74</v>
      </c>
      <c r="N33" s="242"/>
      <c r="O33" s="243"/>
      <c r="P33" s="14"/>
      <c r="Q33" s="14"/>
      <c r="R33" s="14"/>
      <c r="S33" s="14"/>
      <c r="T33" s="14"/>
      <c r="U33" s="15"/>
      <c r="V33" s="20"/>
      <c r="W33" s="87"/>
      <c r="X33" s="88"/>
      <c r="Y33" s="87"/>
      <c r="Z33" s="103"/>
    </row>
    <row r="34" spans="2:26" ht="109.5" customHeight="1" thickBot="1">
      <c r="B34" s="130" t="s">
        <v>408</v>
      </c>
      <c r="C34" s="127" t="s">
        <v>412</v>
      </c>
      <c r="D34" s="128" t="s">
        <v>419</v>
      </c>
      <c r="E34" s="128" t="s">
        <v>420</v>
      </c>
      <c r="F34" s="128" t="s">
        <v>481</v>
      </c>
      <c r="G34" s="244" t="s">
        <v>75</v>
      </c>
      <c r="H34" s="245"/>
      <c r="I34" s="83" t="s">
        <v>72</v>
      </c>
      <c r="J34" s="213" t="s">
        <v>67</v>
      </c>
      <c r="K34" s="214"/>
      <c r="L34" s="83" t="s">
        <v>66</v>
      </c>
      <c r="M34" s="241" t="s">
        <v>74</v>
      </c>
      <c r="N34" s="242"/>
      <c r="O34" s="243"/>
      <c r="P34" s="14"/>
      <c r="Q34" s="14"/>
      <c r="R34" s="14"/>
      <c r="S34" s="14"/>
      <c r="T34" s="14"/>
      <c r="U34" s="15"/>
      <c r="V34" s="21"/>
      <c r="W34" s="87"/>
      <c r="X34" s="88"/>
      <c r="Y34" s="87"/>
      <c r="Z34" s="103"/>
    </row>
    <row r="35" spans="2:26" ht="69" customHeight="1" thickBot="1">
      <c r="B35" s="123" t="s">
        <v>11</v>
      </c>
      <c r="C35" s="106" t="s">
        <v>424</v>
      </c>
      <c r="D35" s="84" t="s">
        <v>425</v>
      </c>
      <c r="E35" s="84" t="s">
        <v>426</v>
      </c>
      <c r="F35" s="14" t="s">
        <v>427</v>
      </c>
      <c r="G35" s="244" t="s">
        <v>75</v>
      </c>
      <c r="H35" s="245"/>
      <c r="I35" s="83" t="s">
        <v>72</v>
      </c>
      <c r="J35" s="213" t="s">
        <v>67</v>
      </c>
      <c r="K35" s="214"/>
      <c r="L35" s="83" t="s">
        <v>66</v>
      </c>
      <c r="M35" s="241" t="s">
        <v>74</v>
      </c>
      <c r="N35" s="242"/>
      <c r="O35" s="243"/>
      <c r="P35" s="14"/>
      <c r="Q35" s="14">
        <v>472</v>
      </c>
      <c r="R35" s="14"/>
      <c r="S35" s="14">
        <v>282</v>
      </c>
      <c r="T35" s="14">
        <v>85</v>
      </c>
      <c r="U35" s="15"/>
      <c r="V35" s="21">
        <v>1</v>
      </c>
      <c r="W35" s="20"/>
      <c r="X35" s="88">
        <v>0</v>
      </c>
      <c r="Y35" s="87">
        <v>0</v>
      </c>
      <c r="Z35" s="103" t="s">
        <v>382</v>
      </c>
    </row>
    <row r="36" spans="2:26" ht="97.5" customHeight="1" thickBot="1">
      <c r="B36" s="130" t="s">
        <v>14</v>
      </c>
      <c r="C36" s="127" t="s">
        <v>428</v>
      </c>
      <c r="D36" s="128" t="s">
        <v>429</v>
      </c>
      <c r="E36" s="128" t="s">
        <v>430</v>
      </c>
      <c r="F36" s="128" t="s">
        <v>440</v>
      </c>
      <c r="G36" s="244" t="s">
        <v>75</v>
      </c>
      <c r="H36" s="245"/>
      <c r="I36" s="83" t="s">
        <v>72</v>
      </c>
      <c r="J36" s="213" t="s">
        <v>67</v>
      </c>
      <c r="K36" s="214"/>
      <c r="L36" s="83" t="s">
        <v>66</v>
      </c>
      <c r="M36" s="241" t="s">
        <v>74</v>
      </c>
      <c r="N36" s="242"/>
      <c r="O36" s="243"/>
      <c r="P36" s="14"/>
      <c r="Q36" s="14">
        <v>472</v>
      </c>
      <c r="R36" s="14"/>
      <c r="S36" s="14">
        <v>282</v>
      </c>
      <c r="T36" s="14">
        <v>85</v>
      </c>
      <c r="U36" s="15"/>
      <c r="V36" s="21">
        <v>1</v>
      </c>
      <c r="W36" s="20"/>
      <c r="X36" s="88">
        <v>609</v>
      </c>
      <c r="Y36" s="87">
        <v>1</v>
      </c>
      <c r="Z36" s="103" t="s">
        <v>380</v>
      </c>
    </row>
    <row r="37" spans="2:26" ht="114" customHeight="1" thickBot="1">
      <c r="B37" s="130" t="s">
        <v>19</v>
      </c>
      <c r="C37" s="127" t="s">
        <v>431</v>
      </c>
      <c r="D37" s="128" t="s">
        <v>432</v>
      </c>
      <c r="E37" s="128" t="s">
        <v>433</v>
      </c>
      <c r="F37" s="128" t="s">
        <v>441</v>
      </c>
      <c r="G37" s="244" t="s">
        <v>75</v>
      </c>
      <c r="H37" s="245"/>
      <c r="I37" s="83" t="s">
        <v>72</v>
      </c>
      <c r="J37" s="213" t="s">
        <v>67</v>
      </c>
      <c r="K37" s="214"/>
      <c r="L37" s="83" t="s">
        <v>66</v>
      </c>
      <c r="M37" s="241" t="s">
        <v>74</v>
      </c>
      <c r="N37" s="242"/>
      <c r="O37" s="243"/>
      <c r="P37" s="14"/>
      <c r="Q37" s="14">
        <v>472</v>
      </c>
      <c r="R37" s="14"/>
      <c r="S37" s="14">
        <v>282</v>
      </c>
      <c r="T37" s="14">
        <v>85</v>
      </c>
      <c r="U37" s="15"/>
      <c r="V37" s="21">
        <v>1</v>
      </c>
      <c r="W37" s="87"/>
      <c r="X37" s="88">
        <v>609</v>
      </c>
      <c r="Y37" s="87">
        <v>1</v>
      </c>
      <c r="Z37" s="103" t="s">
        <v>380</v>
      </c>
    </row>
    <row r="38" spans="2:26" ht="79.5" customHeight="1" thickBot="1">
      <c r="B38" s="130" t="s">
        <v>386</v>
      </c>
      <c r="C38" s="127" t="s">
        <v>434</v>
      </c>
      <c r="D38" s="128" t="s">
        <v>435</v>
      </c>
      <c r="E38" s="128" t="s">
        <v>436</v>
      </c>
      <c r="F38" s="128" t="s">
        <v>442</v>
      </c>
      <c r="G38" s="244" t="s">
        <v>75</v>
      </c>
      <c r="H38" s="245"/>
      <c r="I38" s="83" t="s">
        <v>72</v>
      </c>
      <c r="J38" s="213" t="s">
        <v>67</v>
      </c>
      <c r="K38" s="214"/>
      <c r="L38" s="83" t="s">
        <v>66</v>
      </c>
      <c r="M38" s="241" t="s">
        <v>74</v>
      </c>
      <c r="N38" s="242"/>
      <c r="O38" s="243"/>
      <c r="P38" s="14"/>
      <c r="Q38" s="14">
        <v>472</v>
      </c>
      <c r="R38" s="14"/>
      <c r="S38" s="14">
        <v>282</v>
      </c>
      <c r="T38" s="14">
        <v>85</v>
      </c>
      <c r="U38" s="15"/>
      <c r="V38" s="21">
        <v>1</v>
      </c>
      <c r="W38" s="87"/>
      <c r="X38" s="88">
        <v>609</v>
      </c>
      <c r="Y38" s="87">
        <v>1</v>
      </c>
      <c r="Z38" s="103" t="s">
        <v>380</v>
      </c>
    </row>
    <row r="39" spans="2:26" ht="90" customHeight="1" thickBot="1">
      <c r="B39" s="130" t="s">
        <v>387</v>
      </c>
      <c r="C39" s="136" t="s">
        <v>437</v>
      </c>
      <c r="D39" s="137" t="s">
        <v>438</v>
      </c>
      <c r="E39" s="137" t="s">
        <v>439</v>
      </c>
      <c r="F39" s="137" t="s">
        <v>443</v>
      </c>
      <c r="G39" s="244" t="s">
        <v>75</v>
      </c>
      <c r="H39" s="245"/>
      <c r="I39" s="83" t="s">
        <v>72</v>
      </c>
      <c r="J39" s="213" t="s">
        <v>67</v>
      </c>
      <c r="K39" s="214"/>
      <c r="L39" s="83" t="s">
        <v>66</v>
      </c>
      <c r="M39" s="241" t="s">
        <v>74</v>
      </c>
      <c r="N39" s="242"/>
      <c r="O39" s="243"/>
      <c r="P39" s="14"/>
      <c r="Q39" s="14">
        <v>472</v>
      </c>
      <c r="R39" s="14"/>
      <c r="S39" s="14">
        <v>282</v>
      </c>
      <c r="T39" s="14">
        <v>85</v>
      </c>
      <c r="U39" s="15"/>
      <c r="V39" s="21">
        <v>1</v>
      </c>
      <c r="W39" s="87"/>
      <c r="X39" s="88">
        <v>0</v>
      </c>
      <c r="Y39" s="87">
        <v>0</v>
      </c>
      <c r="Z39" s="103" t="s">
        <v>382</v>
      </c>
    </row>
    <row r="40" spans="2:26" ht="99" customHeight="1" thickBot="1">
      <c r="B40" s="123" t="s">
        <v>12</v>
      </c>
      <c r="C40" s="131" t="s">
        <v>444</v>
      </c>
      <c r="D40" s="132" t="s">
        <v>445</v>
      </c>
      <c r="E40" s="133" t="s">
        <v>446</v>
      </c>
      <c r="F40" s="14" t="s">
        <v>447</v>
      </c>
      <c r="G40" s="244" t="s">
        <v>75</v>
      </c>
      <c r="H40" s="245"/>
      <c r="I40" s="83" t="s">
        <v>72</v>
      </c>
      <c r="J40" s="213" t="s">
        <v>67</v>
      </c>
      <c r="K40" s="214"/>
      <c r="L40" s="83" t="s">
        <v>66</v>
      </c>
      <c r="M40" s="241" t="s">
        <v>74</v>
      </c>
      <c r="N40" s="242"/>
      <c r="O40" s="243"/>
      <c r="P40" s="14"/>
      <c r="Q40" s="14">
        <v>49</v>
      </c>
      <c r="R40" s="14"/>
      <c r="S40" s="14">
        <v>32</v>
      </c>
      <c r="T40" s="14">
        <v>26</v>
      </c>
      <c r="U40" s="15"/>
      <c r="V40" s="21">
        <v>1</v>
      </c>
      <c r="W40" s="87"/>
      <c r="X40" s="88">
        <v>2</v>
      </c>
      <c r="Y40" s="87">
        <v>1</v>
      </c>
      <c r="Z40" s="103" t="s">
        <v>380</v>
      </c>
    </row>
    <row r="41" spans="2:26" ht="112.5" customHeight="1" thickBot="1">
      <c r="B41" s="129" t="s">
        <v>15</v>
      </c>
      <c r="C41" s="127" t="s">
        <v>451</v>
      </c>
      <c r="D41" s="128" t="s">
        <v>467</v>
      </c>
      <c r="E41" s="133" t="s">
        <v>468</v>
      </c>
      <c r="F41" s="128" t="s">
        <v>462</v>
      </c>
      <c r="G41" s="244" t="s">
        <v>75</v>
      </c>
      <c r="H41" s="245"/>
      <c r="I41" s="83" t="s">
        <v>72</v>
      </c>
      <c r="J41" s="213" t="s">
        <v>67</v>
      </c>
      <c r="K41" s="214"/>
      <c r="L41" s="83" t="s">
        <v>66</v>
      </c>
      <c r="M41" s="241" t="s">
        <v>74</v>
      </c>
      <c r="N41" s="242"/>
      <c r="O41" s="243"/>
      <c r="P41" s="14"/>
      <c r="Q41" s="14"/>
      <c r="R41" s="14"/>
      <c r="S41" s="14"/>
      <c r="T41" s="14"/>
      <c r="U41" s="15"/>
      <c r="V41" s="21">
        <v>1</v>
      </c>
      <c r="W41" s="87"/>
      <c r="X41" s="88">
        <v>8</v>
      </c>
      <c r="Y41" s="87">
        <v>1</v>
      </c>
      <c r="Z41" s="103" t="s">
        <v>380</v>
      </c>
    </row>
    <row r="42" spans="2:26" ht="75.75" thickBot="1">
      <c r="B42" s="129" t="s">
        <v>16</v>
      </c>
      <c r="C42" s="127" t="s">
        <v>452</v>
      </c>
      <c r="D42" s="128" t="s">
        <v>469</v>
      </c>
      <c r="E42" s="133" t="s">
        <v>453</v>
      </c>
      <c r="F42" s="128" t="s">
        <v>463</v>
      </c>
      <c r="G42" s="244" t="s">
        <v>75</v>
      </c>
      <c r="H42" s="245"/>
      <c r="I42" s="85" t="s">
        <v>72</v>
      </c>
      <c r="J42" s="213" t="s">
        <v>67</v>
      </c>
      <c r="K42" s="214"/>
      <c r="L42" s="85" t="s">
        <v>66</v>
      </c>
      <c r="M42" s="241" t="s">
        <v>74</v>
      </c>
      <c r="N42" s="242"/>
      <c r="O42" s="243"/>
      <c r="P42" s="14"/>
      <c r="Q42" s="14"/>
      <c r="R42" s="14"/>
      <c r="S42" s="14"/>
      <c r="T42" s="14"/>
      <c r="U42" s="15"/>
      <c r="V42" s="21">
        <v>1</v>
      </c>
      <c r="W42" s="87"/>
      <c r="X42" s="88">
        <v>2</v>
      </c>
      <c r="Y42" s="87">
        <v>0.25</v>
      </c>
      <c r="Z42" s="103" t="s">
        <v>382</v>
      </c>
    </row>
    <row r="43" spans="2:26" ht="68.25" customHeight="1" thickBot="1">
      <c r="B43" s="129" t="s">
        <v>448</v>
      </c>
      <c r="C43" s="127" t="s">
        <v>454</v>
      </c>
      <c r="D43" s="128" t="s">
        <v>455</v>
      </c>
      <c r="E43" s="133" t="s">
        <v>456</v>
      </c>
      <c r="F43" s="128" t="s">
        <v>464</v>
      </c>
      <c r="G43" s="244" t="s">
        <v>75</v>
      </c>
      <c r="H43" s="245"/>
      <c r="I43" s="85" t="s">
        <v>72</v>
      </c>
      <c r="J43" s="213" t="s">
        <v>67</v>
      </c>
      <c r="K43" s="214"/>
      <c r="L43" s="85" t="s">
        <v>66</v>
      </c>
      <c r="M43" s="241" t="s">
        <v>74</v>
      </c>
      <c r="N43" s="242"/>
      <c r="O43" s="243"/>
      <c r="P43" s="14"/>
      <c r="Q43" s="14">
        <v>49</v>
      </c>
      <c r="R43" s="14"/>
      <c r="S43" s="14">
        <v>32</v>
      </c>
      <c r="T43" s="14">
        <v>26</v>
      </c>
      <c r="U43" s="15"/>
      <c r="V43" s="21">
        <v>1</v>
      </c>
      <c r="W43" s="87"/>
      <c r="X43" s="88">
        <v>2</v>
      </c>
      <c r="Y43" s="87">
        <v>1</v>
      </c>
      <c r="Z43" s="103" t="s">
        <v>380</v>
      </c>
    </row>
    <row r="44" spans="2:26" ht="72" customHeight="1" thickBot="1">
      <c r="B44" s="129" t="s">
        <v>449</v>
      </c>
      <c r="C44" s="127" t="s">
        <v>457</v>
      </c>
      <c r="D44" s="128" t="s">
        <v>458</v>
      </c>
      <c r="E44" s="133" t="s">
        <v>459</v>
      </c>
      <c r="F44" s="128" t="s">
        <v>465</v>
      </c>
      <c r="G44" s="244" t="s">
        <v>75</v>
      </c>
      <c r="H44" s="245"/>
      <c r="I44" s="85" t="s">
        <v>72</v>
      </c>
      <c r="J44" s="213" t="s">
        <v>67</v>
      </c>
      <c r="K44" s="214"/>
      <c r="L44" s="85" t="s">
        <v>66</v>
      </c>
      <c r="M44" s="241" t="s">
        <v>74</v>
      </c>
      <c r="N44" s="242"/>
      <c r="O44" s="243"/>
      <c r="P44" s="14"/>
      <c r="Q44" s="14"/>
      <c r="R44" s="14"/>
      <c r="S44" s="14"/>
      <c r="T44" s="14"/>
      <c r="U44" s="15"/>
      <c r="V44" s="21">
        <v>1</v>
      </c>
      <c r="W44" s="87"/>
      <c r="X44" s="88">
        <v>2</v>
      </c>
      <c r="Y44" s="87">
        <v>1</v>
      </c>
      <c r="Z44" s="103" t="s">
        <v>380</v>
      </c>
    </row>
    <row r="45" spans="2:26" ht="88.5" customHeight="1" thickBot="1">
      <c r="B45" s="129" t="s">
        <v>450</v>
      </c>
      <c r="C45" s="127" t="s">
        <v>460</v>
      </c>
      <c r="D45" s="128" t="s">
        <v>470</v>
      </c>
      <c r="E45" s="134" t="s">
        <v>461</v>
      </c>
      <c r="F45" s="135" t="s">
        <v>466</v>
      </c>
      <c r="G45" s="244" t="s">
        <v>75</v>
      </c>
      <c r="H45" s="245"/>
      <c r="I45" s="85" t="s">
        <v>72</v>
      </c>
      <c r="J45" s="213" t="s">
        <v>67</v>
      </c>
      <c r="K45" s="214"/>
      <c r="L45" s="85" t="s">
        <v>66</v>
      </c>
      <c r="M45" s="241" t="s">
        <v>74</v>
      </c>
      <c r="N45" s="242"/>
      <c r="O45" s="243"/>
      <c r="P45" s="14"/>
      <c r="Q45" s="14"/>
      <c r="R45" s="14"/>
      <c r="S45" s="14"/>
      <c r="T45" s="14"/>
      <c r="U45" s="15"/>
      <c r="V45" s="21">
        <v>1</v>
      </c>
      <c r="W45" s="87"/>
      <c r="X45" s="88">
        <v>2</v>
      </c>
      <c r="Y45" s="87">
        <v>1</v>
      </c>
      <c r="Z45" s="103" t="s">
        <v>380</v>
      </c>
    </row>
    <row r="46" spans="2:26" ht="24" customHeight="1" thickBot="1">
      <c r="B46" s="246" t="s">
        <v>363</v>
      </c>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row>
    <row r="47" spans="2:26" ht="21.75" customHeight="1" thickBot="1">
      <c r="B47" s="246" t="s">
        <v>39</v>
      </c>
      <c r="C47" s="246"/>
      <c r="D47" s="246"/>
      <c r="E47" s="246"/>
      <c r="F47" s="246"/>
      <c r="G47" s="246"/>
      <c r="H47" s="246"/>
      <c r="I47" s="246"/>
      <c r="J47" s="246"/>
      <c r="K47" s="246"/>
      <c r="L47" s="246" t="s">
        <v>83</v>
      </c>
      <c r="M47" s="246"/>
      <c r="N47" s="246"/>
      <c r="O47" s="246"/>
      <c r="P47" s="246"/>
      <c r="Q47" s="246"/>
      <c r="R47" s="246"/>
      <c r="S47" s="246"/>
      <c r="T47" s="246"/>
      <c r="U47" s="246"/>
      <c r="V47" s="246"/>
      <c r="W47" s="246"/>
      <c r="X47" s="246"/>
      <c r="Y47" s="246"/>
      <c r="Z47" s="246"/>
    </row>
    <row r="48" spans="2:26" ht="34.5" customHeight="1" thickBot="1">
      <c r="B48" s="246" t="s">
        <v>45</v>
      </c>
      <c r="C48" s="246"/>
      <c r="D48" s="246"/>
      <c r="E48" s="246"/>
      <c r="F48" s="246"/>
      <c r="G48" s="246" t="s">
        <v>46</v>
      </c>
      <c r="H48" s="246"/>
      <c r="I48" s="246"/>
      <c r="J48" s="246"/>
      <c r="K48" s="246"/>
      <c r="L48" s="247" t="s">
        <v>364</v>
      </c>
      <c r="M48" s="248" t="s">
        <v>368</v>
      </c>
      <c r="N48" s="249"/>
      <c r="O48" s="249"/>
      <c r="P48" s="249"/>
      <c r="Q48" s="249"/>
      <c r="R48" s="249"/>
      <c r="S48" s="249"/>
      <c r="T48" s="249"/>
      <c r="U48" s="249"/>
      <c r="V48" s="249"/>
      <c r="W48" s="249"/>
      <c r="X48" s="249"/>
      <c r="Y48" s="249"/>
      <c r="Z48" s="250"/>
    </row>
    <row r="49" spans="2:26" ht="24" customHeight="1" thickBot="1">
      <c r="B49" s="246"/>
      <c r="C49" s="246"/>
      <c r="D49" s="246" t="s">
        <v>47</v>
      </c>
      <c r="E49" s="246" t="s">
        <v>48</v>
      </c>
      <c r="F49" s="246" t="s">
        <v>49</v>
      </c>
      <c r="G49" s="246" t="s">
        <v>47</v>
      </c>
      <c r="H49" s="246" t="s">
        <v>50</v>
      </c>
      <c r="I49" s="246"/>
      <c r="J49" s="247" t="s">
        <v>390</v>
      </c>
      <c r="K49" s="246" t="s">
        <v>49</v>
      </c>
      <c r="L49" s="247"/>
      <c r="M49" s="248" t="s">
        <v>373</v>
      </c>
      <c r="N49" s="249"/>
      <c r="O49" s="249"/>
      <c r="P49" s="249"/>
      <c r="Q49" s="249"/>
      <c r="R49" s="250"/>
      <c r="S49" s="275" t="s">
        <v>46</v>
      </c>
      <c r="T49" s="276"/>
      <c r="U49" s="276"/>
      <c r="V49" s="276"/>
      <c r="W49" s="277"/>
      <c r="X49" s="278" t="s">
        <v>366</v>
      </c>
      <c r="Y49" s="279"/>
      <c r="Z49" s="282" t="s">
        <v>367</v>
      </c>
    </row>
    <row r="50" spans="2:26" ht="45.75" customHeight="1" thickBot="1">
      <c r="B50" s="246"/>
      <c r="C50" s="246"/>
      <c r="D50" s="246"/>
      <c r="E50" s="246"/>
      <c r="F50" s="246"/>
      <c r="G50" s="246"/>
      <c r="H50" s="246"/>
      <c r="I50" s="246"/>
      <c r="J50" s="247"/>
      <c r="K50" s="246"/>
      <c r="L50" s="247"/>
      <c r="M50" s="248" t="s">
        <v>365</v>
      </c>
      <c r="N50" s="250"/>
      <c r="O50" s="248" t="s">
        <v>48</v>
      </c>
      <c r="P50" s="250"/>
      <c r="Q50" s="275" t="s">
        <v>49</v>
      </c>
      <c r="R50" s="277"/>
      <c r="S50" s="109" t="s">
        <v>365</v>
      </c>
      <c r="T50" s="275" t="s">
        <v>50</v>
      </c>
      <c r="U50" s="277"/>
      <c r="V50" s="95" t="s">
        <v>399</v>
      </c>
      <c r="W50" s="107" t="s">
        <v>49</v>
      </c>
      <c r="X50" s="280"/>
      <c r="Y50" s="281"/>
      <c r="Z50" s="283"/>
    </row>
    <row r="51" spans="2:26" ht="19.5" customHeight="1" thickBot="1">
      <c r="B51" s="251" t="s">
        <v>32</v>
      </c>
      <c r="C51" s="252"/>
      <c r="D51" s="75"/>
      <c r="E51" s="75"/>
      <c r="F51" s="80">
        <f>SUM(D51:E51)</f>
        <v>0</v>
      </c>
      <c r="G51" s="75"/>
      <c r="H51" s="76" t="s">
        <v>394</v>
      </c>
      <c r="I51" s="75">
        <v>14804.9</v>
      </c>
      <c r="J51" s="75">
        <v>8020.1</v>
      </c>
      <c r="K51" s="80">
        <f>SUM(G51:J51)</f>
        <v>22825</v>
      </c>
      <c r="L51" s="80">
        <f>F51+K51</f>
        <v>22825</v>
      </c>
      <c r="M51" s="253"/>
      <c r="N51" s="254"/>
      <c r="O51" s="253"/>
      <c r="P51" s="254"/>
      <c r="Q51" s="255">
        <f>SUM(M51:P51)</f>
        <v>0</v>
      </c>
      <c r="R51" s="256"/>
      <c r="S51" s="77"/>
      <c r="T51" s="76" t="s">
        <v>394</v>
      </c>
      <c r="U51" s="77">
        <v>4296.5</v>
      </c>
      <c r="V51" s="77">
        <v>8020.1</v>
      </c>
      <c r="W51" s="78">
        <f>SUM(S51,U51,V51)</f>
        <v>12316.6</v>
      </c>
      <c r="X51" s="257">
        <f>SUM(Q51,W51)</f>
        <v>12316.6</v>
      </c>
      <c r="Y51" s="258"/>
      <c r="Z51" s="94">
        <f>IF(X51=0,0,X51/L51)</f>
        <v>0.53961007667031768</v>
      </c>
    </row>
    <row r="52" spans="2:26" ht="19.5" customHeight="1" thickBot="1">
      <c r="B52" s="251" t="s">
        <v>33</v>
      </c>
      <c r="C52" s="252"/>
      <c r="D52" s="75"/>
      <c r="E52" s="75"/>
      <c r="F52" s="80">
        <f>SUM(D52:E52)</f>
        <v>0</v>
      </c>
      <c r="G52" s="75"/>
      <c r="H52" s="76" t="s">
        <v>394</v>
      </c>
      <c r="I52" s="75"/>
      <c r="J52" s="75"/>
      <c r="K52" s="80">
        <f>SUM(G52:J52)</f>
        <v>0</v>
      </c>
      <c r="L52" s="80">
        <f>K52+F52</f>
        <v>0</v>
      </c>
      <c r="M52" s="253"/>
      <c r="N52" s="254"/>
      <c r="O52" s="259"/>
      <c r="P52" s="260"/>
      <c r="Q52" s="255">
        <f>SUM(M52:P52)</f>
        <v>0</v>
      </c>
      <c r="R52" s="256"/>
      <c r="S52" s="77"/>
      <c r="T52" s="76" t="s">
        <v>394</v>
      </c>
      <c r="U52" s="77"/>
      <c r="V52" s="77"/>
      <c r="W52" s="78">
        <f>SUM(S52,U52,V52)</f>
        <v>0</v>
      </c>
      <c r="X52" s="257">
        <f>SUM(Q52,W52)</f>
        <v>0</v>
      </c>
      <c r="Y52" s="258"/>
      <c r="Z52" s="94">
        <f>IF(X52=0,0,X52/L52)</f>
        <v>0</v>
      </c>
    </row>
    <row r="53" spans="2:26" ht="15.75" thickBot="1">
      <c r="B53" s="261" t="s">
        <v>79</v>
      </c>
      <c r="C53" s="262"/>
      <c r="D53" s="262"/>
      <c r="E53" s="262"/>
      <c r="F53" s="262"/>
      <c r="G53" s="262"/>
      <c r="H53" s="262"/>
      <c r="I53" s="262"/>
      <c r="J53" s="262"/>
      <c r="K53" s="262"/>
      <c r="L53" s="262"/>
      <c r="M53" s="262"/>
      <c r="N53" s="262"/>
      <c r="O53" s="262"/>
      <c r="P53" s="262"/>
      <c r="Q53" s="262"/>
      <c r="R53" s="262"/>
      <c r="S53" s="262"/>
      <c r="T53" s="262"/>
      <c r="U53" s="262"/>
      <c r="V53" s="262"/>
      <c r="W53" s="262"/>
      <c r="X53" s="262"/>
      <c r="Y53" s="263"/>
      <c r="Z53" s="264"/>
    </row>
    <row r="54" spans="2:26" ht="17.25" thickTop="1" thickBot="1">
      <c r="B54" s="265"/>
      <c r="C54" s="266"/>
      <c r="D54" s="267"/>
      <c r="E54" s="268"/>
      <c r="F54" s="268"/>
      <c r="G54" s="268"/>
      <c r="H54" s="268"/>
      <c r="I54" s="268"/>
      <c r="J54" s="268"/>
      <c r="K54" s="268"/>
      <c r="L54" s="268"/>
      <c r="M54" s="268"/>
      <c r="N54" s="268"/>
      <c r="O54" s="268"/>
      <c r="P54" s="268"/>
      <c r="Q54" s="268"/>
      <c r="R54" s="268"/>
      <c r="S54" s="268"/>
      <c r="T54" s="268"/>
      <c r="U54" s="268"/>
      <c r="V54" s="268"/>
      <c r="W54" s="268"/>
      <c r="X54" s="268"/>
      <c r="Y54" s="268"/>
      <c r="Z54" s="269"/>
    </row>
    <row r="55" spans="2:26" ht="16.5" thickBot="1">
      <c r="B55" s="270"/>
      <c r="C55" s="271"/>
      <c r="D55" s="272"/>
      <c r="E55" s="273"/>
      <c r="F55" s="273"/>
      <c r="G55" s="273"/>
      <c r="H55" s="273"/>
      <c r="I55" s="273"/>
      <c r="J55" s="273"/>
      <c r="K55" s="273"/>
      <c r="L55" s="273"/>
      <c r="M55" s="273"/>
      <c r="N55" s="273"/>
      <c r="O55" s="273"/>
      <c r="P55" s="273"/>
      <c r="Q55" s="273"/>
      <c r="R55" s="273"/>
      <c r="S55" s="273"/>
      <c r="T55" s="273"/>
      <c r="U55" s="273"/>
      <c r="V55" s="273"/>
      <c r="W55" s="273"/>
      <c r="X55" s="273"/>
      <c r="Y55" s="273"/>
      <c r="Z55" s="274"/>
    </row>
    <row r="56" spans="2:26" ht="15.75" thickTop="1"/>
    <row r="532" spans="38:41" ht="15.75" customHeight="1">
      <c r="AL532" s="23" t="s">
        <v>106</v>
      </c>
      <c r="AM532" s="55" t="s">
        <v>54</v>
      </c>
      <c r="AN532" s="56" t="s">
        <v>345</v>
      </c>
      <c r="AO532" s="56"/>
    </row>
    <row r="533" spans="38:41">
      <c r="AL533" s="110" t="s">
        <v>107</v>
      </c>
      <c r="AM533" s="24" t="s">
        <v>342</v>
      </c>
      <c r="AN533" s="70" t="s">
        <v>356</v>
      </c>
      <c r="AO533" s="58"/>
    </row>
    <row r="534" spans="38:41">
      <c r="AL534" s="110" t="s">
        <v>108</v>
      </c>
      <c r="AM534" s="25" t="s">
        <v>340</v>
      </c>
      <c r="AN534" s="70" t="s">
        <v>347</v>
      </c>
      <c r="AO534" s="58"/>
    </row>
    <row r="535" spans="38:41">
      <c r="AL535" s="110" t="s">
        <v>109</v>
      </c>
      <c r="AM535" s="26" t="s">
        <v>341</v>
      </c>
      <c r="AN535" s="70" t="s">
        <v>348</v>
      </c>
      <c r="AO535" s="60"/>
    </row>
    <row r="536" spans="38:41" ht="30">
      <c r="AL536" s="110" t="s">
        <v>110</v>
      </c>
      <c r="AM536" s="24" t="s">
        <v>94</v>
      </c>
      <c r="AN536" s="70" t="s">
        <v>353</v>
      </c>
      <c r="AO536" s="60"/>
    </row>
    <row r="537" spans="38:41" ht="30">
      <c r="AL537" s="110" t="s">
        <v>111</v>
      </c>
      <c r="AM537" s="25" t="s">
        <v>343</v>
      </c>
      <c r="AN537" s="70" t="s">
        <v>349</v>
      </c>
      <c r="AO537" s="61"/>
    </row>
    <row r="538" spans="38:41" ht="30">
      <c r="AL538" s="110" t="s">
        <v>112</v>
      </c>
      <c r="AM538" s="26" t="s">
        <v>100</v>
      </c>
      <c r="AN538" s="70" t="s">
        <v>350</v>
      </c>
      <c r="AO538" s="61"/>
    </row>
    <row r="539" spans="38:41">
      <c r="AL539" s="110" t="s">
        <v>113</v>
      </c>
      <c r="AM539" s="24"/>
      <c r="AN539" s="70" t="s">
        <v>351</v>
      </c>
      <c r="AO539" s="61"/>
    </row>
    <row r="540" spans="38:41">
      <c r="AL540" s="110" t="s">
        <v>114</v>
      </c>
      <c r="AM540" s="26"/>
      <c r="AN540" s="70" t="s">
        <v>352</v>
      </c>
      <c r="AO540" s="61"/>
    </row>
    <row r="541" spans="38:41">
      <c r="AL541" s="110" t="s">
        <v>115</v>
      </c>
      <c r="AM541" s="25"/>
      <c r="AN541" s="70" t="s">
        <v>354</v>
      </c>
      <c r="AO541" s="61"/>
    </row>
    <row r="542" spans="38:41">
      <c r="AL542" s="110" t="s">
        <v>372</v>
      </c>
      <c r="AM542" s="26"/>
      <c r="AN542" s="70" t="s">
        <v>355</v>
      </c>
      <c r="AO542" s="61"/>
    </row>
    <row r="543" spans="38:41">
      <c r="AL543" s="110" t="s">
        <v>116</v>
      </c>
      <c r="AM543" s="26"/>
      <c r="AN543" s="70" t="s">
        <v>357</v>
      </c>
      <c r="AO543" s="61"/>
    </row>
    <row r="544" spans="38:41">
      <c r="AL544" s="110" t="s">
        <v>117</v>
      </c>
      <c r="AM544" s="26"/>
      <c r="AN544" s="70" t="s">
        <v>346</v>
      </c>
      <c r="AO544" s="62"/>
    </row>
    <row r="545" spans="38:41">
      <c r="AL545" s="110" t="s">
        <v>118</v>
      </c>
      <c r="AM545" s="27"/>
      <c r="AN545" s="61"/>
      <c r="AO545" s="62"/>
    </row>
    <row r="546" spans="38:41">
      <c r="AL546" s="110" t="s">
        <v>119</v>
      </c>
      <c r="AM546" s="24"/>
      <c r="AN546" s="64"/>
      <c r="AO546" s="63"/>
    </row>
    <row r="547" spans="38:41">
      <c r="AL547" s="110" t="s">
        <v>120</v>
      </c>
      <c r="AM547" s="26"/>
      <c r="AN547" s="65"/>
      <c r="AO547" s="63"/>
    </row>
    <row r="548" spans="38:41">
      <c r="AL548" s="110" t="s">
        <v>121</v>
      </c>
      <c r="AM548" s="24"/>
      <c r="AN548" s="66"/>
      <c r="AO548" s="63"/>
    </row>
    <row r="549" spans="38:41">
      <c r="AL549" s="110" t="s">
        <v>122</v>
      </c>
      <c r="AM549" s="26"/>
      <c r="AN549" s="58"/>
      <c r="AO549" s="64"/>
    </row>
    <row r="550" spans="38:41">
      <c r="AL550" s="110" t="s">
        <v>123</v>
      </c>
      <c r="AM550" s="28"/>
      <c r="AN550" s="64"/>
      <c r="AO550" s="64"/>
    </row>
    <row r="551" spans="38:41">
      <c r="AL551" s="110" t="s">
        <v>124</v>
      </c>
      <c r="AM551" s="29"/>
      <c r="AN551" s="66"/>
      <c r="AO551" s="65"/>
    </row>
    <row r="552" spans="38:41">
      <c r="AL552" s="110" t="s">
        <v>125</v>
      </c>
      <c r="AM552" s="30"/>
      <c r="AN552" s="62"/>
      <c r="AO552" s="65"/>
    </row>
    <row r="553" spans="38:41">
      <c r="AL553" s="110" t="s">
        <v>126</v>
      </c>
      <c r="AM553" s="28"/>
      <c r="AN553" s="67"/>
      <c r="AO553" s="64"/>
    </row>
    <row r="554" spans="38:41">
      <c r="AL554" s="110" t="s">
        <v>127</v>
      </c>
      <c r="AM554" s="31"/>
      <c r="AN554" s="60"/>
      <c r="AO554" s="64"/>
    </row>
    <row r="555" spans="38:41">
      <c r="AL555" s="110" t="s">
        <v>128</v>
      </c>
      <c r="AM555" s="26"/>
      <c r="AN555" s="57"/>
      <c r="AO555" s="65"/>
    </row>
    <row r="556" spans="38:41">
      <c r="AL556" s="110" t="s">
        <v>129</v>
      </c>
      <c r="AM556" s="32"/>
      <c r="AN556" s="57"/>
      <c r="AO556" s="65"/>
    </row>
    <row r="557" spans="38:41">
      <c r="AL557" s="110" t="s">
        <v>130</v>
      </c>
      <c r="AM557" s="33"/>
      <c r="AN557" s="59"/>
      <c r="AO557" s="64"/>
    </row>
    <row r="558" spans="38:41">
      <c r="AL558" s="110" t="s">
        <v>131</v>
      </c>
      <c r="AM558" s="32"/>
      <c r="AN558" s="59"/>
      <c r="AO558" s="64"/>
    </row>
    <row r="559" spans="38:41">
      <c r="AL559" s="110" t="s">
        <v>132</v>
      </c>
      <c r="AM559" s="28"/>
      <c r="AN559" s="59"/>
      <c r="AO559" s="66"/>
    </row>
    <row r="560" spans="38:41">
      <c r="AL560" s="110" t="s">
        <v>133</v>
      </c>
      <c r="AM560" s="28"/>
      <c r="AN560" s="59"/>
      <c r="AO560" s="66"/>
    </row>
    <row r="561" spans="38:41">
      <c r="AL561" s="110" t="s">
        <v>134</v>
      </c>
      <c r="AM561" s="28"/>
      <c r="AN561" s="59"/>
      <c r="AO561" s="62"/>
    </row>
    <row r="562" spans="38:41">
      <c r="AL562" s="110" t="s">
        <v>135</v>
      </c>
      <c r="AM562" s="29"/>
      <c r="AN562" s="59"/>
      <c r="AO562" s="62"/>
    </row>
    <row r="563" spans="38:41">
      <c r="AL563" s="110" t="s">
        <v>136</v>
      </c>
      <c r="AM563" s="28"/>
      <c r="AN563" s="57"/>
      <c r="AO563" s="67"/>
    </row>
    <row r="564" spans="38:41">
      <c r="AL564" s="110" t="s">
        <v>137</v>
      </c>
      <c r="AM564" s="28"/>
      <c r="AN564" s="57"/>
      <c r="AO564" s="67"/>
    </row>
    <row r="565" spans="38:41">
      <c r="AL565" s="110" t="s">
        <v>138</v>
      </c>
      <c r="AM565" s="26"/>
      <c r="AN565" s="57"/>
      <c r="AO565" s="67"/>
    </row>
    <row r="566" spans="38:41">
      <c r="AL566" s="110" t="s">
        <v>139</v>
      </c>
      <c r="AM566" s="27"/>
      <c r="AN566" s="57"/>
      <c r="AO566" s="60"/>
    </row>
    <row r="567" spans="38:41">
      <c r="AL567" s="110" t="s">
        <v>139</v>
      </c>
      <c r="AM567" s="30"/>
      <c r="AN567" s="57"/>
      <c r="AO567" s="60"/>
    </row>
    <row r="568" spans="38:41">
      <c r="AL568" s="110" t="s">
        <v>140</v>
      </c>
      <c r="AM568" s="28"/>
      <c r="AN568" s="59"/>
      <c r="AO568" s="65"/>
    </row>
    <row r="569" spans="38:41">
      <c r="AL569" s="110" t="s">
        <v>141</v>
      </c>
      <c r="AM569" s="28"/>
      <c r="AN569" s="59"/>
      <c r="AO569" s="65"/>
    </row>
    <row r="570" spans="38:41">
      <c r="AL570" s="110" t="s">
        <v>142</v>
      </c>
      <c r="AM570" s="34"/>
      <c r="AN570" s="59"/>
      <c r="AO570" s="62"/>
    </row>
    <row r="571" spans="38:41">
      <c r="AL571" s="110" t="s">
        <v>143</v>
      </c>
      <c r="AM571" s="34"/>
      <c r="AN571" s="59"/>
      <c r="AO571" s="62"/>
    </row>
    <row r="572" spans="38:41">
      <c r="AL572" s="110" t="s">
        <v>144</v>
      </c>
      <c r="AM572" s="28"/>
      <c r="AN572" s="59"/>
      <c r="AO572" s="61"/>
    </row>
    <row r="573" spans="38:41">
      <c r="AL573" s="110" t="s">
        <v>145</v>
      </c>
      <c r="AM573" s="34"/>
      <c r="AN573" s="59"/>
      <c r="AO573" s="66"/>
    </row>
    <row r="574" spans="38:41">
      <c r="AL574" s="110" t="s">
        <v>146</v>
      </c>
      <c r="AM574" s="34"/>
      <c r="AN574" s="59"/>
      <c r="AO574" s="66"/>
    </row>
    <row r="575" spans="38:41">
      <c r="AL575" s="110" t="s">
        <v>147</v>
      </c>
      <c r="AM575" s="35"/>
      <c r="AN575" s="59"/>
      <c r="AO575" s="58"/>
    </row>
    <row r="576" spans="38:41">
      <c r="AL576" s="110" t="s">
        <v>147</v>
      </c>
      <c r="AM576" s="34"/>
      <c r="AN576" s="59"/>
      <c r="AO576" s="58"/>
    </row>
    <row r="577" spans="38:41">
      <c r="AL577" s="110" t="s">
        <v>148</v>
      </c>
      <c r="AM577" s="29"/>
      <c r="AN577" s="68"/>
      <c r="AO577" s="60"/>
    </row>
    <row r="578" spans="38:41">
      <c r="AL578" s="110" t="s">
        <v>149</v>
      </c>
      <c r="AM578" s="24"/>
      <c r="AN578" s="68"/>
      <c r="AO578" s="60"/>
    </row>
    <row r="579" spans="38:41">
      <c r="AL579" s="110" t="s">
        <v>150</v>
      </c>
      <c r="AM579" s="24"/>
      <c r="AN579" s="69"/>
      <c r="AO579" s="56"/>
    </row>
    <row r="580" spans="38:41">
      <c r="AL580" s="110" t="s">
        <v>151</v>
      </c>
      <c r="AM580" s="28"/>
      <c r="AN580" s="59"/>
      <c r="AO580" s="65"/>
    </row>
    <row r="581" spans="38:41">
      <c r="AL581" s="110" t="s">
        <v>152</v>
      </c>
      <c r="AM581" s="24"/>
      <c r="AN581" s="57"/>
      <c r="AO581" s="65"/>
    </row>
    <row r="582" spans="38:41">
      <c r="AL582" s="110" t="s">
        <v>153</v>
      </c>
      <c r="AM582" s="24"/>
      <c r="AN582" s="57"/>
      <c r="AO582" s="65"/>
    </row>
    <row r="583" spans="38:41">
      <c r="AL583" s="110" t="s">
        <v>154</v>
      </c>
      <c r="AM583" s="36"/>
      <c r="AN583" s="57"/>
      <c r="AO583" s="65"/>
    </row>
    <row r="584" spans="38:41">
      <c r="AL584" s="110" t="s">
        <v>155</v>
      </c>
      <c r="AM584" s="24"/>
      <c r="AN584" s="57"/>
      <c r="AO584" s="65"/>
    </row>
    <row r="585" spans="38:41">
      <c r="AL585" s="110" t="s">
        <v>156</v>
      </c>
      <c r="AM585" s="37"/>
      <c r="AN585" s="59"/>
      <c r="AO585" s="64"/>
    </row>
    <row r="586" spans="38:41">
      <c r="AL586" s="110" t="s">
        <v>157</v>
      </c>
      <c r="AM586" s="29"/>
      <c r="AN586" s="59"/>
      <c r="AO586" s="65"/>
    </row>
    <row r="587" spans="38:41">
      <c r="AL587" s="110" t="s">
        <v>158</v>
      </c>
      <c r="AM587" s="26"/>
      <c r="AN587" s="59"/>
      <c r="AO587" s="66"/>
    </row>
    <row r="588" spans="38:41">
      <c r="AL588" s="110" t="s">
        <v>159</v>
      </c>
      <c r="AM588" s="26"/>
      <c r="AN588" s="59"/>
      <c r="AO588" s="66"/>
    </row>
    <row r="589" spans="38:41">
      <c r="AL589" s="110" t="s">
        <v>160</v>
      </c>
      <c r="AM589" s="26"/>
      <c r="AN589" s="59"/>
      <c r="AO589" s="64"/>
    </row>
    <row r="590" spans="38:41">
      <c r="AL590" s="110" t="s">
        <v>161</v>
      </c>
      <c r="AM590" s="24"/>
      <c r="AN590" s="59"/>
      <c r="AO590" s="64"/>
    </row>
    <row r="591" spans="38:41">
      <c r="AL591" s="110" t="s">
        <v>162</v>
      </c>
      <c r="AM591" s="26"/>
      <c r="AN591" s="59"/>
      <c r="AO591" s="64"/>
    </row>
    <row r="592" spans="38:41">
      <c r="AL592" s="110" t="s">
        <v>163</v>
      </c>
      <c r="AM592" s="35"/>
      <c r="AN592" s="59"/>
      <c r="AO592" s="65"/>
    </row>
    <row r="593" spans="38:41">
      <c r="AL593" s="110" t="s">
        <v>164</v>
      </c>
      <c r="AM593" s="35"/>
      <c r="AN593" s="59"/>
      <c r="AO593" s="64"/>
    </row>
    <row r="594" spans="38:41">
      <c r="AL594" s="110" t="s">
        <v>165</v>
      </c>
      <c r="AM594" s="35"/>
      <c r="AN594" s="59"/>
      <c r="AO594" s="64"/>
    </row>
    <row r="595" spans="38:41">
      <c r="AL595" s="110" t="s">
        <v>166</v>
      </c>
      <c r="AM595" s="29"/>
      <c r="AN595" s="59"/>
      <c r="AO595" s="64"/>
    </row>
    <row r="596" spans="38:41">
      <c r="AL596" s="110" t="s">
        <v>167</v>
      </c>
      <c r="AM596" s="35"/>
      <c r="AN596" s="59"/>
      <c r="AO596" s="64"/>
    </row>
    <row r="597" spans="38:41">
      <c r="AL597" s="110" t="s">
        <v>168</v>
      </c>
      <c r="AM597" s="35"/>
      <c r="AN597" s="59"/>
      <c r="AO597" s="63"/>
    </row>
    <row r="598" spans="38:41">
      <c r="AL598" s="110" t="s">
        <v>169</v>
      </c>
      <c r="AM598" s="35"/>
      <c r="AN598" s="59"/>
      <c r="AO598" s="63"/>
    </row>
    <row r="599" spans="38:41">
      <c r="AL599" s="110" t="s">
        <v>170</v>
      </c>
      <c r="AM599" s="34"/>
      <c r="AN599" s="59"/>
      <c r="AO599" s="65"/>
    </row>
    <row r="600" spans="38:41">
      <c r="AL600" s="110" t="s">
        <v>171</v>
      </c>
      <c r="AM600" s="34"/>
      <c r="AN600" s="59"/>
      <c r="AO600" s="63"/>
    </row>
    <row r="601" spans="38:41">
      <c r="AL601" s="110" t="s">
        <v>172</v>
      </c>
      <c r="AM601" s="35"/>
      <c r="AN601" s="59"/>
      <c r="AO601" s="63"/>
    </row>
    <row r="602" spans="38:41">
      <c r="AL602" s="110" t="s">
        <v>173</v>
      </c>
      <c r="AM602" s="35"/>
      <c r="AN602" s="59"/>
      <c r="AO602" s="63"/>
    </row>
    <row r="603" spans="38:41">
      <c r="AL603" s="110" t="s">
        <v>174</v>
      </c>
      <c r="AM603" s="29"/>
      <c r="AN603" s="59"/>
      <c r="AO603" s="63"/>
    </row>
    <row r="604" spans="38:41">
      <c r="AL604" s="110" t="s">
        <v>175</v>
      </c>
      <c r="AM604" s="35"/>
      <c r="AN604" s="59"/>
      <c r="AO604" s="58"/>
    </row>
    <row r="605" spans="38:41">
      <c r="AL605" s="110" t="s">
        <v>176</v>
      </c>
      <c r="AM605" s="26"/>
      <c r="AN605" s="59"/>
      <c r="AO605" s="58"/>
    </row>
    <row r="606" spans="38:41">
      <c r="AL606" s="110" t="s">
        <v>177</v>
      </c>
      <c r="AM606" s="35"/>
      <c r="AN606" s="59"/>
      <c r="AO606" s="65"/>
    </row>
    <row r="607" spans="38:41">
      <c r="AL607" s="110" t="s">
        <v>178</v>
      </c>
      <c r="AM607" s="29"/>
      <c r="AN607" s="59"/>
      <c r="AO607" s="65"/>
    </row>
    <row r="608" spans="38:41">
      <c r="AL608" s="110" t="s">
        <v>179</v>
      </c>
      <c r="AM608" s="26"/>
      <c r="AN608" s="59"/>
      <c r="AO608" s="65"/>
    </row>
    <row r="609" spans="38:41">
      <c r="AL609" s="110" t="s">
        <v>180</v>
      </c>
      <c r="AM609" s="26"/>
      <c r="AN609" s="59"/>
      <c r="AO609" s="65"/>
    </row>
    <row r="610" spans="38:41">
      <c r="AL610" s="110" t="s">
        <v>181</v>
      </c>
      <c r="AM610" s="32"/>
      <c r="AN610" s="59"/>
      <c r="AO610" s="58"/>
    </row>
    <row r="611" spans="38:41">
      <c r="AL611" s="110" t="s">
        <v>182</v>
      </c>
      <c r="AM611" s="26"/>
      <c r="AN611" s="59"/>
      <c r="AO611" s="64"/>
    </row>
    <row r="612" spans="38:41">
      <c r="AL612" s="110" t="s">
        <v>183</v>
      </c>
      <c r="AM612" s="26"/>
      <c r="AN612" s="59"/>
      <c r="AO612" s="64"/>
    </row>
    <row r="613" spans="38:41">
      <c r="AL613" s="110" t="s">
        <v>184</v>
      </c>
      <c r="AM613" s="26"/>
      <c r="AN613" s="59"/>
      <c r="AO613" s="64"/>
    </row>
    <row r="614" spans="38:41">
      <c r="AL614" s="110" t="s">
        <v>184</v>
      </c>
      <c r="AM614" s="26"/>
      <c r="AN614" s="59"/>
      <c r="AO614" s="58"/>
    </row>
    <row r="615" spans="38:41">
      <c r="AL615" s="110" t="s">
        <v>185</v>
      </c>
      <c r="AM615" s="26"/>
      <c r="AN615" s="59"/>
      <c r="AO615" s="64"/>
    </row>
    <row r="616" spans="38:41">
      <c r="AL616" s="110" t="s">
        <v>186</v>
      </c>
      <c r="AM616" s="26"/>
      <c r="AN616" s="59"/>
      <c r="AO616" s="58"/>
    </row>
    <row r="617" spans="38:41">
      <c r="AL617" s="110" t="s">
        <v>187</v>
      </c>
      <c r="AM617" s="26"/>
      <c r="AN617" s="59"/>
      <c r="AO617" s="58"/>
    </row>
    <row r="618" spans="38:41">
      <c r="AL618" s="110" t="s">
        <v>188</v>
      </c>
      <c r="AM618" s="26"/>
      <c r="AN618" s="59"/>
      <c r="AO618" s="58"/>
    </row>
    <row r="619" spans="38:41">
      <c r="AL619" s="110" t="s">
        <v>189</v>
      </c>
      <c r="AM619" s="29"/>
      <c r="AN619" s="59"/>
      <c r="AO619" s="58"/>
    </row>
    <row r="620" spans="38:41">
      <c r="AL620" s="110" t="s">
        <v>190</v>
      </c>
      <c r="AM620" s="29"/>
      <c r="AN620" s="68"/>
      <c r="AO620" s="65"/>
    </row>
    <row r="621" spans="38:41">
      <c r="AL621" s="110" t="s">
        <v>191</v>
      </c>
      <c r="AM621" s="29"/>
      <c r="AN621" s="59"/>
      <c r="AO621" s="65"/>
    </row>
    <row r="622" spans="38:41">
      <c r="AL622" s="110" t="s">
        <v>192</v>
      </c>
      <c r="AM622" s="35"/>
      <c r="AN622" s="68"/>
      <c r="AO622" s="65"/>
    </row>
    <row r="623" spans="38:41">
      <c r="AL623" s="110" t="s">
        <v>193</v>
      </c>
      <c r="AM623" s="35"/>
      <c r="AN623" s="57"/>
      <c r="AO623" s="58"/>
    </row>
    <row r="624" spans="38:41">
      <c r="AL624" s="110" t="s">
        <v>194</v>
      </c>
      <c r="AM624" s="28"/>
      <c r="AN624" s="57"/>
      <c r="AO624" s="66"/>
    </row>
    <row r="625" spans="38:41">
      <c r="AL625" s="110" t="s">
        <v>195</v>
      </c>
      <c r="AM625" s="35"/>
      <c r="AN625" s="57"/>
      <c r="AO625" s="66"/>
    </row>
    <row r="626" spans="38:41">
      <c r="AL626" s="110" t="s">
        <v>196</v>
      </c>
      <c r="AM626" s="34"/>
      <c r="AN626" s="90"/>
    </row>
    <row r="627" spans="38:41">
      <c r="AL627" s="110" t="s">
        <v>197</v>
      </c>
      <c r="AM627" s="35"/>
      <c r="AN627" s="90"/>
    </row>
    <row r="628" spans="38:41">
      <c r="AL628" s="110" t="s">
        <v>198</v>
      </c>
      <c r="AM628" s="35"/>
      <c r="AN628" s="90"/>
    </row>
    <row r="629" spans="38:41">
      <c r="AL629" s="110" t="s">
        <v>199</v>
      </c>
      <c r="AM629" s="28"/>
      <c r="AN629" s="90"/>
    </row>
    <row r="630" spans="38:41">
      <c r="AL630" s="110" t="s">
        <v>200</v>
      </c>
      <c r="AM630" s="35"/>
      <c r="AN630" s="90"/>
    </row>
    <row r="631" spans="38:41">
      <c r="AL631" s="110" t="s">
        <v>201</v>
      </c>
      <c r="AM631" s="35"/>
      <c r="AN631" s="90"/>
    </row>
    <row r="632" spans="38:41">
      <c r="AL632" s="110" t="s">
        <v>202</v>
      </c>
      <c r="AM632" s="28"/>
      <c r="AN632" s="90"/>
    </row>
    <row r="633" spans="38:41">
      <c r="AL633" s="110" t="s">
        <v>203</v>
      </c>
      <c r="AM633" s="28"/>
      <c r="AN633" s="90"/>
    </row>
    <row r="634" spans="38:41">
      <c r="AL634" s="110" t="s">
        <v>204</v>
      </c>
      <c r="AM634" s="24"/>
      <c r="AN634" s="90"/>
    </row>
    <row r="635" spans="38:41">
      <c r="AL635" s="110" t="s">
        <v>205</v>
      </c>
      <c r="AM635" s="24"/>
      <c r="AN635" s="90"/>
    </row>
    <row r="636" spans="38:41">
      <c r="AL636" s="110" t="s">
        <v>206</v>
      </c>
      <c r="AM636" s="24"/>
      <c r="AN636" s="90"/>
    </row>
    <row r="637" spans="38:41">
      <c r="AL637" s="110" t="s">
        <v>207</v>
      </c>
      <c r="AM637" s="24"/>
      <c r="AN637" s="90"/>
    </row>
    <row r="638" spans="38:41">
      <c r="AL638" s="110" t="s">
        <v>208</v>
      </c>
      <c r="AM638" s="38"/>
      <c r="AN638" s="90"/>
    </row>
    <row r="639" spans="38:41">
      <c r="AL639" s="110" t="s">
        <v>209</v>
      </c>
      <c r="AM639" s="38"/>
      <c r="AN639" s="90"/>
    </row>
    <row r="640" spans="38:41">
      <c r="AL640" s="110" t="s">
        <v>210</v>
      </c>
      <c r="AM640" s="38"/>
      <c r="AN640" s="90"/>
    </row>
    <row r="641" spans="38:40">
      <c r="AL641" s="110" t="s">
        <v>211</v>
      </c>
      <c r="AM641" s="38"/>
      <c r="AN641" s="90"/>
    </row>
    <row r="642" spans="38:40">
      <c r="AL642" s="110" t="s">
        <v>212</v>
      </c>
      <c r="AM642" s="38"/>
      <c r="AN642" s="90"/>
    </row>
    <row r="643" spans="38:40">
      <c r="AL643" s="110" t="s">
        <v>213</v>
      </c>
      <c r="AM643" s="38"/>
      <c r="AN643" s="90"/>
    </row>
    <row r="644" spans="38:40">
      <c r="AL644" s="110" t="s">
        <v>214</v>
      </c>
      <c r="AM644" s="38"/>
      <c r="AN644" s="90"/>
    </row>
    <row r="645" spans="38:40">
      <c r="AL645" s="110" t="s">
        <v>215</v>
      </c>
      <c r="AM645" s="38"/>
      <c r="AN645" s="90"/>
    </row>
    <row r="646" spans="38:40">
      <c r="AL646" s="110" t="s">
        <v>216</v>
      </c>
      <c r="AM646" s="24"/>
      <c r="AN646" s="90"/>
    </row>
    <row r="647" spans="38:40">
      <c r="AL647" s="110" t="s">
        <v>217</v>
      </c>
      <c r="AM647" s="35"/>
      <c r="AN647" s="90"/>
    </row>
    <row r="648" spans="38:40">
      <c r="AL648" s="110" t="s">
        <v>218</v>
      </c>
      <c r="AM648" s="39"/>
      <c r="AN648" s="90"/>
    </row>
    <row r="649" spans="38:40">
      <c r="AL649" s="110" t="s">
        <v>219</v>
      </c>
      <c r="AM649" s="40"/>
      <c r="AN649" s="90"/>
    </row>
    <row r="650" spans="38:40">
      <c r="AL650" s="110" t="s">
        <v>220</v>
      </c>
      <c r="AM650" s="41"/>
      <c r="AN650" s="90"/>
    </row>
    <row r="651" spans="38:40">
      <c r="AL651" s="110" t="s">
        <v>221</v>
      </c>
      <c r="AM651" s="41"/>
      <c r="AN651" s="90"/>
    </row>
    <row r="652" spans="38:40">
      <c r="AL652" s="110" t="s">
        <v>222</v>
      </c>
      <c r="AM652" s="40"/>
      <c r="AN652" s="90"/>
    </row>
    <row r="653" spans="38:40">
      <c r="AL653" s="110" t="s">
        <v>223</v>
      </c>
      <c r="AM653" s="25"/>
      <c r="AN653" s="90"/>
    </row>
    <row r="654" spans="38:40">
      <c r="AL654" s="110" t="s">
        <v>224</v>
      </c>
      <c r="AM654" s="41"/>
      <c r="AN654" s="90"/>
    </row>
    <row r="655" spans="38:40">
      <c r="AL655" s="110" t="s">
        <v>225</v>
      </c>
      <c r="AM655" s="25"/>
      <c r="AN655" s="90"/>
    </row>
    <row r="656" spans="38:40">
      <c r="AL656" s="110" t="s">
        <v>226</v>
      </c>
      <c r="AM656" s="25"/>
      <c r="AN656" s="90"/>
    </row>
    <row r="657" spans="38:40">
      <c r="AL657" s="110" t="s">
        <v>227</v>
      </c>
      <c r="AM657" s="24"/>
      <c r="AN657" s="90"/>
    </row>
    <row r="658" spans="38:40">
      <c r="AL658" s="110" t="s">
        <v>228</v>
      </c>
      <c r="AM658" s="28"/>
      <c r="AN658" s="90"/>
    </row>
    <row r="659" spans="38:40">
      <c r="AL659" s="110" t="s">
        <v>229</v>
      </c>
      <c r="AM659" s="28"/>
      <c r="AN659" s="90"/>
    </row>
    <row r="660" spans="38:40">
      <c r="AL660" s="110" t="s">
        <v>230</v>
      </c>
      <c r="AM660" s="28"/>
      <c r="AN660" s="90"/>
    </row>
    <row r="661" spans="38:40">
      <c r="AL661" s="110" t="s">
        <v>231</v>
      </c>
      <c r="AM661" s="28"/>
      <c r="AN661" s="90"/>
    </row>
    <row r="662" spans="38:40">
      <c r="AL662" s="110" t="s">
        <v>232</v>
      </c>
      <c r="AM662" s="28"/>
      <c r="AN662" s="90"/>
    </row>
    <row r="663" spans="38:40">
      <c r="AL663" s="110" t="s">
        <v>233</v>
      </c>
      <c r="AM663" s="28"/>
      <c r="AN663" s="90"/>
    </row>
    <row r="664" spans="38:40">
      <c r="AL664" s="110" t="s">
        <v>234</v>
      </c>
      <c r="AM664" s="26"/>
      <c r="AN664" s="90"/>
    </row>
    <row r="665" spans="38:40">
      <c r="AL665" s="110" t="s">
        <v>235</v>
      </c>
      <c r="AM665" s="26"/>
      <c r="AN665" s="90"/>
    </row>
    <row r="666" spans="38:40">
      <c r="AL666" s="110" t="s">
        <v>236</v>
      </c>
      <c r="AM666" s="26"/>
      <c r="AN666" s="90"/>
    </row>
    <row r="667" spans="38:40">
      <c r="AL667" s="110" t="s">
        <v>237</v>
      </c>
      <c r="AM667" s="28"/>
      <c r="AN667" s="90"/>
    </row>
    <row r="668" spans="38:40">
      <c r="AL668" s="110" t="s">
        <v>237</v>
      </c>
      <c r="AM668" s="35"/>
      <c r="AN668" s="90"/>
    </row>
    <row r="669" spans="38:40">
      <c r="AL669" s="110" t="s">
        <v>238</v>
      </c>
      <c r="AM669" s="28"/>
      <c r="AN669" s="90"/>
    </row>
    <row r="670" spans="38:40">
      <c r="AL670" s="110" t="s">
        <v>239</v>
      </c>
      <c r="AM670" s="29"/>
      <c r="AN670" s="90"/>
    </row>
    <row r="671" spans="38:40">
      <c r="AL671" s="110" t="s">
        <v>240</v>
      </c>
      <c r="AM671" s="25"/>
      <c r="AN671" s="90"/>
    </row>
    <row r="672" spans="38:40">
      <c r="AL672" s="110" t="s">
        <v>241</v>
      </c>
      <c r="AM672" s="25"/>
      <c r="AN672" s="90"/>
    </row>
    <row r="673" spans="38:40">
      <c r="AL673" s="110" t="s">
        <v>242</v>
      </c>
      <c r="AM673" s="25"/>
      <c r="AN673" s="90"/>
    </row>
    <row r="674" spans="38:40">
      <c r="AL674" s="110" t="s">
        <v>243</v>
      </c>
      <c r="AM674" s="37"/>
      <c r="AN674" s="90"/>
    </row>
    <row r="675" spans="38:40">
      <c r="AL675" s="110" t="s">
        <v>244</v>
      </c>
      <c r="AM675" s="25"/>
      <c r="AN675" s="90"/>
    </row>
    <row r="676" spans="38:40">
      <c r="AL676" s="110" t="s">
        <v>245</v>
      </c>
      <c r="AM676" s="25"/>
      <c r="AN676" s="90"/>
    </row>
    <row r="677" spans="38:40">
      <c r="AL677" s="110" t="s">
        <v>246</v>
      </c>
      <c r="AM677" s="25"/>
      <c r="AN677" s="90"/>
    </row>
    <row r="678" spans="38:40">
      <c r="AL678" s="110" t="s">
        <v>247</v>
      </c>
      <c r="AM678" s="29"/>
      <c r="AN678" s="90"/>
    </row>
    <row r="679" spans="38:40">
      <c r="AL679" s="110" t="s">
        <v>248</v>
      </c>
      <c r="AM679" s="35"/>
      <c r="AN679" s="90"/>
    </row>
    <row r="680" spans="38:40">
      <c r="AL680" s="110" t="s">
        <v>249</v>
      </c>
      <c r="AM680" s="35"/>
      <c r="AN680" s="90"/>
    </row>
    <row r="681" spans="38:40">
      <c r="AL681" s="110" t="s">
        <v>250</v>
      </c>
      <c r="AM681" s="35"/>
      <c r="AN681" s="90"/>
    </row>
    <row r="682" spans="38:40">
      <c r="AL682" s="110" t="s">
        <v>251</v>
      </c>
      <c r="AM682" s="26"/>
      <c r="AN682" s="90"/>
    </row>
    <row r="683" spans="38:40">
      <c r="AL683" s="110" t="s">
        <v>252</v>
      </c>
      <c r="AM683" s="26"/>
      <c r="AN683" s="90"/>
    </row>
    <row r="684" spans="38:40">
      <c r="AL684" s="110" t="s">
        <v>253</v>
      </c>
      <c r="AM684" s="26"/>
      <c r="AN684" s="90"/>
    </row>
    <row r="685" spans="38:40">
      <c r="AL685" s="110" t="s">
        <v>254</v>
      </c>
      <c r="AM685" s="26"/>
      <c r="AN685" s="90"/>
    </row>
    <row r="686" spans="38:40">
      <c r="AL686" s="110" t="s">
        <v>254</v>
      </c>
      <c r="AM686" s="26"/>
      <c r="AN686" s="90"/>
    </row>
    <row r="687" spans="38:40">
      <c r="AL687" s="110" t="s">
        <v>255</v>
      </c>
      <c r="AM687" s="26"/>
      <c r="AN687" s="90"/>
    </row>
    <row r="688" spans="38:40">
      <c r="AL688" s="110" t="s">
        <v>256</v>
      </c>
      <c r="AM688" s="26"/>
      <c r="AN688" s="90"/>
    </row>
    <row r="689" spans="38:40">
      <c r="AL689" s="110" t="s">
        <v>257</v>
      </c>
      <c r="AM689" s="42"/>
      <c r="AN689" s="90"/>
    </row>
    <row r="690" spans="38:40">
      <c r="AL690" s="110" t="s">
        <v>258</v>
      </c>
      <c r="AM690" s="43"/>
      <c r="AN690" s="90"/>
    </row>
    <row r="691" spans="38:40">
      <c r="AL691" s="110" t="s">
        <v>258</v>
      </c>
      <c r="AM691" s="42"/>
      <c r="AN691" s="90"/>
    </row>
    <row r="692" spans="38:40">
      <c r="AL692" s="110" t="s">
        <v>259</v>
      </c>
      <c r="AM692" s="43"/>
      <c r="AN692" s="90"/>
    </row>
    <row r="693" spans="38:40">
      <c r="AL693" s="110" t="s">
        <v>260</v>
      </c>
      <c r="AM693" s="42"/>
      <c r="AN693" s="90"/>
    </row>
    <row r="694" spans="38:40">
      <c r="AL694" s="110" t="s">
        <v>260</v>
      </c>
      <c r="AM694" s="42"/>
      <c r="AN694" s="90"/>
    </row>
    <row r="695" spans="38:40">
      <c r="AL695" s="110" t="s">
        <v>261</v>
      </c>
      <c r="AM695" s="43"/>
      <c r="AN695" s="90"/>
    </row>
    <row r="696" spans="38:40">
      <c r="AL696" s="110" t="s">
        <v>262</v>
      </c>
      <c r="AM696" s="42"/>
      <c r="AN696" s="90"/>
    </row>
    <row r="697" spans="38:40">
      <c r="AL697" s="110" t="s">
        <v>263</v>
      </c>
      <c r="AM697" s="44"/>
      <c r="AN697" s="90"/>
    </row>
    <row r="698" spans="38:40">
      <c r="AL698" s="110" t="s">
        <v>264</v>
      </c>
      <c r="AM698" s="44"/>
      <c r="AN698" s="90"/>
    </row>
    <row r="699" spans="38:40">
      <c r="AL699" s="110" t="s">
        <v>265</v>
      </c>
      <c r="AM699" s="44"/>
      <c r="AN699" s="90"/>
    </row>
    <row r="700" spans="38:40">
      <c r="AL700" s="110" t="s">
        <v>266</v>
      </c>
      <c r="AM700" s="44"/>
      <c r="AN700" s="90"/>
    </row>
    <row r="701" spans="38:40">
      <c r="AL701" s="110" t="s">
        <v>267</v>
      </c>
      <c r="AM701" s="44"/>
      <c r="AN701" s="90"/>
    </row>
    <row r="702" spans="38:40">
      <c r="AL702" s="110" t="s">
        <v>268</v>
      </c>
      <c r="AM702" s="45"/>
      <c r="AN702" s="90"/>
    </row>
    <row r="703" spans="38:40">
      <c r="AL703" s="110" t="s">
        <v>269</v>
      </c>
      <c r="AM703" s="26"/>
      <c r="AN703" s="90"/>
    </row>
    <row r="704" spans="38:40">
      <c r="AL704" s="110" t="s">
        <v>270</v>
      </c>
      <c r="AM704" s="26"/>
      <c r="AN704" s="90"/>
    </row>
    <row r="705" spans="38:40">
      <c r="AL705" s="110" t="s">
        <v>271</v>
      </c>
      <c r="AM705" s="26"/>
      <c r="AN705" s="90"/>
    </row>
    <row r="706" spans="38:40">
      <c r="AL706" s="110" t="s">
        <v>272</v>
      </c>
      <c r="AM706" s="26"/>
      <c r="AN706" s="90"/>
    </row>
    <row r="707" spans="38:40">
      <c r="AL707" s="110" t="s">
        <v>273</v>
      </c>
      <c r="AM707" s="28"/>
      <c r="AN707" s="90"/>
    </row>
    <row r="708" spans="38:40">
      <c r="AL708" s="110" t="s">
        <v>273</v>
      </c>
      <c r="AM708" s="24"/>
      <c r="AN708" s="90"/>
    </row>
    <row r="709" spans="38:40">
      <c r="AL709" s="110" t="s">
        <v>274</v>
      </c>
      <c r="AM709" s="26"/>
      <c r="AN709" s="90"/>
    </row>
    <row r="710" spans="38:40">
      <c r="AL710" s="110" t="s">
        <v>275</v>
      </c>
      <c r="AM710" s="24"/>
      <c r="AN710" s="90"/>
    </row>
    <row r="711" spans="38:40">
      <c r="AL711" s="110" t="s">
        <v>276</v>
      </c>
      <c r="AM711" s="28"/>
      <c r="AN711" s="90"/>
    </row>
    <row r="712" spans="38:40">
      <c r="AL712" s="110" t="s">
        <v>277</v>
      </c>
      <c r="AM712" s="35"/>
      <c r="AN712" s="90"/>
    </row>
    <row r="713" spans="38:40">
      <c r="AL713" s="110" t="s">
        <v>278</v>
      </c>
      <c r="AM713" s="35"/>
      <c r="AN713" s="90"/>
    </row>
    <row r="714" spans="38:40">
      <c r="AL714" s="110" t="s">
        <v>279</v>
      </c>
      <c r="AM714" s="35"/>
      <c r="AN714" s="90"/>
    </row>
    <row r="715" spans="38:40">
      <c r="AL715" s="110" t="s">
        <v>280</v>
      </c>
      <c r="AM715" s="46"/>
      <c r="AN715" s="90"/>
    </row>
    <row r="716" spans="38:40">
      <c r="AL716" s="110" t="s">
        <v>280</v>
      </c>
      <c r="AM716" s="47"/>
      <c r="AN716" s="90"/>
    </row>
    <row r="717" spans="38:40">
      <c r="AL717" s="110" t="s">
        <v>281</v>
      </c>
      <c r="AM717" s="39"/>
      <c r="AN717" s="90"/>
    </row>
    <row r="718" spans="38:40">
      <c r="AL718" s="110" t="s">
        <v>282</v>
      </c>
      <c r="AM718" s="48"/>
      <c r="AN718" s="90"/>
    </row>
    <row r="719" spans="38:40">
      <c r="AL719" s="110" t="s">
        <v>283</v>
      </c>
      <c r="AM719" s="48"/>
      <c r="AN719" s="90"/>
    </row>
    <row r="720" spans="38:40">
      <c r="AL720" s="110" t="s">
        <v>284</v>
      </c>
      <c r="AM720" s="49"/>
      <c r="AN720" s="90"/>
    </row>
    <row r="721" spans="38:40">
      <c r="AL721" s="110" t="s">
        <v>285</v>
      </c>
      <c r="AM721" s="49"/>
      <c r="AN721" s="90"/>
    </row>
    <row r="722" spans="38:40">
      <c r="AL722" s="110" t="s">
        <v>286</v>
      </c>
      <c r="AM722" s="49"/>
      <c r="AN722" s="90"/>
    </row>
    <row r="723" spans="38:40">
      <c r="AL723" s="110" t="s">
        <v>287</v>
      </c>
      <c r="AM723" s="39"/>
      <c r="AN723" s="90"/>
    </row>
    <row r="724" spans="38:40">
      <c r="AL724" s="110" t="s">
        <v>288</v>
      </c>
      <c r="AM724" s="47"/>
      <c r="AN724" s="90"/>
    </row>
    <row r="725" spans="38:40">
      <c r="AL725" s="110" t="s">
        <v>289</v>
      </c>
      <c r="AM725" s="47"/>
      <c r="AN725" s="90"/>
    </row>
    <row r="726" spans="38:40">
      <c r="AL726" s="110" t="s">
        <v>290</v>
      </c>
      <c r="AM726" s="47"/>
      <c r="AN726" s="90"/>
    </row>
    <row r="727" spans="38:40">
      <c r="AL727" s="110" t="s">
        <v>291</v>
      </c>
      <c r="AM727" s="47"/>
      <c r="AN727" s="90"/>
    </row>
    <row r="728" spans="38:40">
      <c r="AL728" s="110" t="s">
        <v>292</v>
      </c>
      <c r="AM728" s="47"/>
      <c r="AN728" s="90"/>
    </row>
    <row r="729" spans="38:40">
      <c r="AL729" s="110" t="s">
        <v>293</v>
      </c>
      <c r="AM729" s="47"/>
      <c r="AN729" s="90"/>
    </row>
    <row r="730" spans="38:40">
      <c r="AL730" s="110" t="s">
        <v>294</v>
      </c>
      <c r="AM730" s="50"/>
      <c r="AN730" s="90"/>
    </row>
    <row r="731" spans="38:40">
      <c r="AL731" s="110" t="s">
        <v>295</v>
      </c>
      <c r="AM731" s="46"/>
      <c r="AN731" s="90"/>
    </row>
    <row r="732" spans="38:40">
      <c r="AL732" s="110" t="s">
        <v>296</v>
      </c>
      <c r="AM732" s="46"/>
      <c r="AN732" s="90"/>
    </row>
    <row r="733" spans="38:40">
      <c r="AL733" s="110" t="s">
        <v>297</v>
      </c>
      <c r="AM733" s="46"/>
      <c r="AN733" s="90"/>
    </row>
    <row r="734" spans="38:40">
      <c r="AL734" s="110" t="s">
        <v>298</v>
      </c>
      <c r="AM734" s="46"/>
      <c r="AN734" s="90"/>
    </row>
    <row r="735" spans="38:40">
      <c r="AL735" s="110" t="s">
        <v>299</v>
      </c>
      <c r="AM735" s="51"/>
      <c r="AN735" s="90"/>
    </row>
    <row r="736" spans="38:40">
      <c r="AL736" s="110" t="s">
        <v>300</v>
      </c>
      <c r="AM736" s="52"/>
      <c r="AN736" s="90"/>
    </row>
    <row r="737" spans="38:40">
      <c r="AL737" s="110" t="s">
        <v>301</v>
      </c>
      <c r="AM737" s="47"/>
      <c r="AN737" s="90"/>
    </row>
    <row r="738" spans="38:40">
      <c r="AL738" s="110" t="s">
        <v>302</v>
      </c>
      <c r="AM738" s="47"/>
      <c r="AN738" s="90"/>
    </row>
    <row r="739" spans="38:40">
      <c r="AL739" s="110" t="s">
        <v>303</v>
      </c>
      <c r="AM739" s="47"/>
      <c r="AN739" s="90"/>
    </row>
    <row r="740" spans="38:40">
      <c r="AL740" s="110" t="s">
        <v>304</v>
      </c>
      <c r="AM740" s="47"/>
      <c r="AN740" s="90"/>
    </row>
    <row r="741" spans="38:40">
      <c r="AL741" s="110" t="s">
        <v>305</v>
      </c>
      <c r="AM741" s="47"/>
      <c r="AN741" s="90"/>
    </row>
    <row r="742" spans="38:40">
      <c r="AL742" s="110" t="s">
        <v>306</v>
      </c>
      <c r="AM742" s="47"/>
      <c r="AN742" s="90"/>
    </row>
    <row r="743" spans="38:40">
      <c r="AL743" s="110" t="s">
        <v>307</v>
      </c>
      <c r="AM743" s="47"/>
      <c r="AN743" s="90"/>
    </row>
    <row r="744" spans="38:40">
      <c r="AL744" s="110" t="s">
        <v>308</v>
      </c>
      <c r="AM744" s="47"/>
      <c r="AN744" s="90"/>
    </row>
    <row r="745" spans="38:40">
      <c r="AL745" s="110" t="s">
        <v>309</v>
      </c>
      <c r="AM745" s="47"/>
      <c r="AN745" s="90"/>
    </row>
    <row r="746" spans="38:40">
      <c r="AL746" s="110" t="s">
        <v>310</v>
      </c>
      <c r="AM746" s="47"/>
      <c r="AN746" s="90"/>
    </row>
    <row r="747" spans="38:40">
      <c r="AL747" s="110" t="s">
        <v>311</v>
      </c>
      <c r="AM747" s="47"/>
      <c r="AN747" s="90"/>
    </row>
    <row r="748" spans="38:40">
      <c r="AL748" s="110" t="s">
        <v>312</v>
      </c>
      <c r="AM748" s="53"/>
      <c r="AN748" s="90"/>
    </row>
    <row r="749" spans="38:40">
      <c r="AL749" s="110" t="s">
        <v>313</v>
      </c>
      <c r="AM749" s="53"/>
      <c r="AN749" s="90"/>
    </row>
    <row r="750" spans="38:40">
      <c r="AL750" s="110" t="s">
        <v>314</v>
      </c>
      <c r="AM750" s="49"/>
      <c r="AN750" s="90"/>
    </row>
    <row r="751" spans="38:40">
      <c r="AL751" s="110" t="s">
        <v>315</v>
      </c>
      <c r="AM751" s="49"/>
      <c r="AN751" s="90"/>
    </row>
    <row r="752" spans="38:40">
      <c r="AL752" s="110" t="s">
        <v>316</v>
      </c>
      <c r="AM752" s="46"/>
      <c r="AN752" s="90"/>
    </row>
    <row r="753" spans="38:40">
      <c r="AL753" s="110" t="s">
        <v>317</v>
      </c>
      <c r="AM753" s="46"/>
      <c r="AN753" s="90"/>
    </row>
    <row r="754" spans="38:40">
      <c r="AL754" s="110" t="s">
        <v>318</v>
      </c>
      <c r="AM754" s="49"/>
      <c r="AN754" s="90"/>
    </row>
    <row r="755" spans="38:40">
      <c r="AL755" s="110" t="s">
        <v>319</v>
      </c>
      <c r="AM755" s="49"/>
      <c r="AN755" s="90"/>
    </row>
    <row r="756" spans="38:40">
      <c r="AL756" s="110" t="s">
        <v>320</v>
      </c>
      <c r="AM756" s="27"/>
      <c r="AN756" s="90"/>
    </row>
    <row r="757" spans="38:40">
      <c r="AL757" s="110" t="s">
        <v>321</v>
      </c>
      <c r="AM757" s="27"/>
      <c r="AN757" s="90"/>
    </row>
    <row r="758" spans="38:40">
      <c r="AL758" s="110" t="s">
        <v>322</v>
      </c>
      <c r="AM758" s="32"/>
      <c r="AN758" s="90"/>
    </row>
    <row r="759" spans="38:40">
      <c r="AL759" s="110" t="s">
        <v>323</v>
      </c>
      <c r="AM759" s="27"/>
      <c r="AN759" s="90"/>
    </row>
    <row r="760" spans="38:40">
      <c r="AL760" s="110" t="s">
        <v>324</v>
      </c>
      <c r="AM760" s="27"/>
      <c r="AN760" s="90"/>
    </row>
    <row r="761" spans="38:40">
      <c r="AL761" s="110" t="s">
        <v>325</v>
      </c>
      <c r="AM761" s="37"/>
      <c r="AN761" s="90"/>
    </row>
    <row r="762" spans="38:40">
      <c r="AL762" s="110" t="s">
        <v>326</v>
      </c>
      <c r="AM762" s="27"/>
      <c r="AN762" s="90"/>
    </row>
    <row r="763" spans="38:40">
      <c r="AL763" s="110" t="s">
        <v>327</v>
      </c>
      <c r="AM763" s="37"/>
      <c r="AN763" s="90"/>
    </row>
    <row r="764" spans="38:40">
      <c r="AL764" s="110" t="s">
        <v>328</v>
      </c>
      <c r="AM764" s="24"/>
      <c r="AN764" s="90"/>
    </row>
    <row r="765" spans="38:40">
      <c r="AL765" s="110" t="s">
        <v>329</v>
      </c>
      <c r="AM765" s="24"/>
      <c r="AN765" s="90"/>
    </row>
    <row r="766" spans="38:40">
      <c r="AL766" s="110" t="s">
        <v>330</v>
      </c>
      <c r="AM766" s="24"/>
      <c r="AN766" s="90"/>
    </row>
    <row r="767" spans="38:40">
      <c r="AL767" s="110" t="s">
        <v>331</v>
      </c>
      <c r="AM767" s="24"/>
      <c r="AN767" s="90"/>
    </row>
    <row r="768" spans="38:40">
      <c r="AL768" s="110" t="s">
        <v>332</v>
      </c>
      <c r="AM768" s="24"/>
      <c r="AN768" s="90"/>
    </row>
    <row r="769" spans="38:40">
      <c r="AL769" s="110" t="s">
        <v>333</v>
      </c>
      <c r="AM769" s="24"/>
      <c r="AN769" s="90"/>
    </row>
    <row r="770" spans="38:40">
      <c r="AL770" s="110" t="s">
        <v>334</v>
      </c>
      <c r="AM770" s="24"/>
      <c r="AN770" s="90"/>
    </row>
    <row r="771" spans="38:40">
      <c r="AL771" s="110" t="s">
        <v>335</v>
      </c>
      <c r="AM771" s="24"/>
      <c r="AN771" s="90"/>
    </row>
    <row r="772" spans="38:40">
      <c r="AL772" s="110" t="s">
        <v>336</v>
      </c>
      <c r="AM772" s="46"/>
      <c r="AN772" s="90"/>
    </row>
    <row r="773" spans="38:40">
      <c r="AL773" s="110" t="s">
        <v>337</v>
      </c>
      <c r="AM773" s="54"/>
      <c r="AN773" s="90"/>
    </row>
    <row r="774" spans="38:40">
      <c r="AM774" s="24"/>
      <c r="AN774" s="90"/>
    </row>
  </sheetData>
  <dataConsolidate/>
  <mergeCells count="164">
    <mergeCell ref="B53:Z53"/>
    <mergeCell ref="B54:C54"/>
    <mergeCell ref="D54:Z54"/>
    <mergeCell ref="B55:C55"/>
    <mergeCell ref="D55:Z55"/>
    <mergeCell ref="M31:O31"/>
    <mergeCell ref="M32:O32"/>
    <mergeCell ref="M33:O33"/>
    <mergeCell ref="M38:O38"/>
    <mergeCell ref="M39:O39"/>
    <mergeCell ref="M45:O45"/>
    <mergeCell ref="M49:R49"/>
    <mergeCell ref="S49:W49"/>
    <mergeCell ref="X49:Y50"/>
    <mergeCell ref="Z49:Z50"/>
    <mergeCell ref="M50:N50"/>
    <mergeCell ref="O50:P50"/>
    <mergeCell ref="Q50:R50"/>
    <mergeCell ref="T50:U50"/>
    <mergeCell ref="B46:Z46"/>
    <mergeCell ref="B47:K47"/>
    <mergeCell ref="L47:Z47"/>
    <mergeCell ref="M41:O41"/>
    <mergeCell ref="G42:H42"/>
    <mergeCell ref="B51:C51"/>
    <mergeCell ref="M51:N51"/>
    <mergeCell ref="O51:P51"/>
    <mergeCell ref="Q51:R51"/>
    <mergeCell ref="X51:Y51"/>
    <mergeCell ref="B52:C52"/>
    <mergeCell ref="M52:N52"/>
    <mergeCell ref="O52:P52"/>
    <mergeCell ref="Q52:R52"/>
    <mergeCell ref="X52:Y52"/>
    <mergeCell ref="M48:Z48"/>
    <mergeCell ref="B49:C50"/>
    <mergeCell ref="D49:D50"/>
    <mergeCell ref="E49:E50"/>
    <mergeCell ref="F49:F50"/>
    <mergeCell ref="G49:G50"/>
    <mergeCell ref="H49:I50"/>
    <mergeCell ref="J49:J50"/>
    <mergeCell ref="K49:K50"/>
    <mergeCell ref="J45:K45"/>
    <mergeCell ref="G45:H45"/>
    <mergeCell ref="J43:K43"/>
    <mergeCell ref="G43:H43"/>
    <mergeCell ref="G44:H44"/>
    <mergeCell ref="J44:K44"/>
    <mergeCell ref="B48:F48"/>
    <mergeCell ref="G48:K48"/>
    <mergeCell ref="L48:L50"/>
    <mergeCell ref="M42:O42"/>
    <mergeCell ref="M43:O43"/>
    <mergeCell ref="M44:O44"/>
    <mergeCell ref="G40:H40"/>
    <mergeCell ref="J40:K40"/>
    <mergeCell ref="M40:O40"/>
    <mergeCell ref="G38:H38"/>
    <mergeCell ref="J38:K38"/>
    <mergeCell ref="G39:H39"/>
    <mergeCell ref="J39:K39"/>
    <mergeCell ref="J42:K42"/>
    <mergeCell ref="G41:H41"/>
    <mergeCell ref="J41:K41"/>
    <mergeCell ref="G36:H36"/>
    <mergeCell ref="J36:K36"/>
    <mergeCell ref="M36:O36"/>
    <mergeCell ref="G37:H37"/>
    <mergeCell ref="J37:K37"/>
    <mergeCell ref="M37:O37"/>
    <mergeCell ref="G34:H34"/>
    <mergeCell ref="J34:K34"/>
    <mergeCell ref="M34:O34"/>
    <mergeCell ref="G35:H35"/>
    <mergeCell ref="J35:K35"/>
    <mergeCell ref="M35:O35"/>
    <mergeCell ref="M30:O30"/>
    <mergeCell ref="G32:H32"/>
    <mergeCell ref="J32:K32"/>
    <mergeCell ref="G33:H33"/>
    <mergeCell ref="J33:K33"/>
    <mergeCell ref="G30:H30"/>
    <mergeCell ref="J30:K30"/>
    <mergeCell ref="G29:H29"/>
    <mergeCell ref="J29:K29"/>
    <mergeCell ref="M29:O29"/>
    <mergeCell ref="G31:H31"/>
    <mergeCell ref="J31:K31"/>
    <mergeCell ref="G27:H27"/>
    <mergeCell ref="J27:K27"/>
    <mergeCell ref="M27:O27"/>
    <mergeCell ref="G28:H28"/>
    <mergeCell ref="J28:K28"/>
    <mergeCell ref="M28:O28"/>
    <mergeCell ref="B19:B28"/>
    <mergeCell ref="C19:C28"/>
    <mergeCell ref="G19:H19"/>
    <mergeCell ref="J19:K19"/>
    <mergeCell ref="M19:O19"/>
    <mergeCell ref="G20:H20"/>
    <mergeCell ref="J20:K20"/>
    <mergeCell ref="M20:O20"/>
    <mergeCell ref="G22:H22"/>
    <mergeCell ref="G25:H25"/>
    <mergeCell ref="J25:K25"/>
    <mergeCell ref="M25:O25"/>
    <mergeCell ref="G26:H26"/>
    <mergeCell ref="J26:K26"/>
    <mergeCell ref="M26:O26"/>
    <mergeCell ref="J22:K22"/>
    <mergeCell ref="M22:O22"/>
    <mergeCell ref="G23:H23"/>
    <mergeCell ref="J23:K23"/>
    <mergeCell ref="M23:O23"/>
    <mergeCell ref="G24:H24"/>
    <mergeCell ref="J24:K24"/>
    <mergeCell ref="M24:O24"/>
    <mergeCell ref="B14:Z14"/>
    <mergeCell ref="B15:B17"/>
    <mergeCell ref="C15:C17"/>
    <mergeCell ref="D15:W15"/>
    <mergeCell ref="X15:Y15"/>
    <mergeCell ref="Z15:Z17"/>
    <mergeCell ref="D16:D17"/>
    <mergeCell ref="E16:E17"/>
    <mergeCell ref="F16:F17"/>
    <mergeCell ref="G16:H17"/>
    <mergeCell ref="X16:Y16"/>
    <mergeCell ref="I16:I17"/>
    <mergeCell ref="J16:K17"/>
    <mergeCell ref="L16:L17"/>
    <mergeCell ref="M16:O17"/>
    <mergeCell ref="P16:U16"/>
    <mergeCell ref="V16:W16"/>
    <mergeCell ref="B12:Z12"/>
    <mergeCell ref="C13:D13"/>
    <mergeCell ref="F13:I13"/>
    <mergeCell ref="K13:N13"/>
    <mergeCell ref="O13:P13"/>
    <mergeCell ref="Q13:Z13"/>
    <mergeCell ref="B8:Z8"/>
    <mergeCell ref="B9:J9"/>
    <mergeCell ref="K9:Q9"/>
    <mergeCell ref="R9:T11"/>
    <mergeCell ref="U9:Z11"/>
    <mergeCell ref="C10:J10"/>
    <mergeCell ref="L10:Q10"/>
    <mergeCell ref="C11:E11"/>
    <mergeCell ref="F11:J11"/>
    <mergeCell ref="L11:Q11"/>
    <mergeCell ref="B6:Z6"/>
    <mergeCell ref="C7:I7"/>
    <mergeCell ref="L7:N7"/>
    <mergeCell ref="P7:U7"/>
    <mergeCell ref="V7:W7"/>
    <mergeCell ref="X7:Z7"/>
    <mergeCell ref="C1:U1"/>
    <mergeCell ref="B2:V2"/>
    <mergeCell ref="X2:Z2"/>
    <mergeCell ref="B3:V3"/>
    <mergeCell ref="X3:Y3"/>
    <mergeCell ref="B4:V4"/>
    <mergeCell ref="X5:Y5"/>
  </mergeCells>
  <dataValidations xWindow="1176" yWindow="738" count="28">
    <dataValidation type="custom" allowBlank="1" showInputMessage="1" showErrorMessage="1" error="!! No modifique esta información!!" sqref="B2:W5 B6:Z6 V7:W7 O7 J7 B7 B8:Z8 B9:Q9 R9:T11 B12:Z12 O13:P13 J13 E13 B13 B14:Z18 B46:Z47 B48:K48 L48:Z50 W51:Z52 Q51:R52 G49:K50 K51:L52 F49:F52 B49:E50 B51:C52 B53:Z53">
      <formula1>0</formula1>
    </dataValidation>
    <dataValidation type="list" allowBlank="1" showInputMessage="1" showErrorMessage="1" sqref="H51:H52 T51:T52">
      <formula1>$AI$6:$AI$15</formula1>
    </dataValidation>
    <dataValidation type="list" allowBlank="1" showInputMessage="1" showErrorMessage="1" sqref="Q13">
      <formula1>$AL$533:$AL$773</formula1>
    </dataValidation>
    <dataValidation allowBlank="1" showInputMessage="1" showErrorMessage="1" prompt="Registre el Objetivo del Programa sectorial al que contribuye el Programa Presupuestrio." sqref="L11:Q11"/>
    <dataValidation type="list" allowBlank="1" showInputMessage="1" showErrorMessage="1" error="!! No debe modificar esta información!!" sqref="X7:Z7">
      <formula1>INDIRECT($L$7)</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H29:H45 G19:G45 H19:H22">
      <formula1>$AF$6:$AF$10</formula1>
    </dataValidation>
    <dataValidation type="list" allowBlank="1" showInputMessage="1" showErrorMessage="1" error="!!Debe seleccionar de la lista la frecuencia que mide el indicador!!" prompt="!!Seleccione la frecuencia para medir el indicador!!" sqref="N19:O19 M19:M45 N29:O45">
      <formula1>$AA$6:$AA$13</formula1>
    </dataValidation>
    <dataValidation type="list" allowBlank="1" showInputMessage="1" showErrorMessage="1" sqref="U9">
      <formula1>$AM$532:$AM$538</formula1>
    </dataValidation>
    <dataValidation type="list" allowBlank="1" showInputMessage="1" showErrorMessage="1" error="!!No puede cambiar esta Información!!" sqref="L7:N7">
      <formula1>INDIRECT($K$7)</formula1>
    </dataValidation>
    <dataValidation type="list" allowBlank="1" showInputMessage="1" showErrorMessage="1" error="!!Seleccione el Trimestre del Reporte!!" prompt="!!Seleccione el Trimestre del Reporte!!" sqref="Z3">
      <formula1>$AB$2:$AB$5</formula1>
    </dataValidation>
    <dataValidation type="list" allowBlank="1" showInputMessage="1" showErrorMessage="1" error="!!Debe elegir la dimennsión que mide el indicador!!" prompt="!!Seleccione la dimensión que mide el indicador!!" sqref="K19 J19:J45">
      <formula1>$AE$6:$AE$9</formula1>
    </dataValidation>
    <dataValidation type="list" allowBlank="1" showInputMessage="1" showErrorMessage="1" sqref="C19">
      <formula1>FINES</formula1>
    </dataValidation>
    <dataValidation type="list" allowBlank="1" showInputMessage="1" showErrorMessage="1" error="!!Debe seleccionar de la lista el sentido de medición del indicador!!!!" prompt="!!Seleccione el sentido de medición del indicador!!" sqref="L19:L45">
      <formula1>$AG$6:$AG$7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Z19:Z45">
      <formula1>$AJ$6:$AJ$8</formula1>
    </dataValidation>
    <dataValidation type="list" allowBlank="1" showInputMessage="1" showErrorMessage="1" error="!!Debe elegir el tipo de indicador de la lista!!" prompt="!!Seleccione el tipo de indicador!!" sqref="I19:I45">
      <formula1>$AD$6:$AD$7</formula1>
    </dataValidation>
    <dataValidation allowBlank="1" showInputMessage="1" showErrorMessage="1" prompt="!!Registre la meta Programada al trimestre de reporte!!" sqref="W19:W45"/>
    <dataValidation allowBlank="1" showInputMessage="1" showErrorMessage="1" error="!!Registre en números relativos, la meta programada al trimestre de reporte!!" prompt="!!Registre en números relativos, la meta programada al trimestre de reporte!!" sqref="Y19:Y45"/>
    <dataValidation allowBlank="1" showInputMessage="1" showErrorMessage="1" error="!!Registre en números absolutos, la meta programada al trimestre de reporte!!" prompt="!!Registre en números absolutos, la meta programada al trimestre de reporte!!" sqref="X19:X45"/>
    <dataValidation type="list" allowBlank="1" showInputMessage="1" showErrorMessage="1" error="!! Sólo debe seleccionar el Nombre de su Dependencia o Secretaría!!" sqref="P7:U7">
      <formula1>#REF!</formula1>
    </dataValidation>
    <dataValidation type="list" allowBlank="1" showInputMessage="1" showErrorMessage="1" sqref="F11:J11">
      <formula1>#REF!</formula1>
    </dataValidation>
    <dataValidation type="list" allowBlank="1" showInputMessage="1" showErrorMessage="1" error="No puede cambiar el Nombre del  Programa, sólo ebe seleccionarlo.  " sqref="C7:I7">
      <formula1>#REF!</formula1>
    </dataValidation>
    <dataValidation type="list" allowBlank="1" showInputMessage="1" showErrorMessage="1" sqref="C11:E11">
      <formula1>#REF!</formula1>
    </dataValidation>
    <dataValidation type="list" allowBlank="1" showInputMessage="1" showErrorMessage="1" sqref="C10:J10">
      <formula1>#REF!</formula1>
    </dataValidation>
    <dataValidation type="list" allowBlank="1" showInputMessage="1" showErrorMessage="1" sqref="K13">
      <formula1>#REF!</formula1>
    </dataValidation>
    <dataValidation type="list" allowBlank="1" showInputMessage="1" showErrorMessage="1" sqref="F13">
      <formula1>#REF!</formula1>
    </dataValidation>
    <dataValidation type="list" allowBlank="1" showInputMessage="1" showErrorMessage="1" sqref="C13:D13">
      <formula1>#REF!</formula1>
    </dataValidation>
    <dataValidation type="list" allowBlank="1" showInputMessage="1" showErrorMessage="1" sqref="L10:N10">
      <formula1>#REF!</formula1>
    </dataValidation>
    <dataValidation type="list" allowBlank="1" showInputMessage="1" showErrorMessage="1" error="!! No puede cambiar esta información!!" prompt="!!Selecciones el Ramo Administrativo!!" sqref="K7">
      <formula1>#REF!</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46"/>
  <sheetViews>
    <sheetView showGridLines="0" view="pageBreakPreview" topLeftCell="L2" zoomScale="80" zoomScaleNormal="80" zoomScaleSheetLayoutView="80" workbookViewId="0">
      <selection activeCell="AR11" sqref="AR11"/>
    </sheetView>
  </sheetViews>
  <sheetFormatPr baseColWidth="10" defaultRowHeight="15"/>
  <cols>
    <col min="1" max="1" width="16.28515625" style="89" customWidth="1"/>
    <col min="2" max="2" width="19.85546875" style="89" customWidth="1"/>
    <col min="3" max="3" width="24.5703125" style="89" customWidth="1"/>
    <col min="4" max="4" width="37.85546875" style="89" customWidth="1"/>
    <col min="5" max="5" width="35.7109375" style="89" customWidth="1"/>
    <col min="6" max="6" width="10.140625" style="89" customWidth="1"/>
    <col min="7" max="7" width="8.140625" style="89" customWidth="1"/>
    <col min="8" max="8" width="10.5703125" style="89" customWidth="1"/>
    <col min="9" max="9" width="12" style="89" customWidth="1"/>
    <col min="10" max="10" width="10.5703125" style="89" customWidth="1"/>
    <col min="11" max="11" width="13.28515625" style="89" customWidth="1"/>
    <col min="12" max="12" width="10.140625" style="89" customWidth="1"/>
    <col min="13" max="13" width="4.7109375" style="89" hidden="1" customWidth="1"/>
    <col min="14" max="14" width="14.5703125" style="89" customWidth="1"/>
    <col min="15" max="15" width="6.140625" style="89" hidden="1" customWidth="1"/>
    <col min="16" max="16" width="9.7109375" style="89" customWidth="1"/>
    <col min="17" max="17" width="7.140625" style="89" hidden="1" customWidth="1"/>
    <col min="18" max="18" width="9.42578125" style="89" customWidth="1"/>
    <col min="19" max="19" width="9.5703125" style="89" customWidth="1"/>
    <col min="20" max="20" width="8.85546875" style="89" customWidth="1"/>
    <col min="21" max="21" width="9.28515625" style="89" customWidth="1"/>
    <col min="22" max="22" width="10.7109375" style="89" bestFit="1" customWidth="1"/>
    <col min="23" max="23" width="9.7109375" style="89" customWidth="1"/>
    <col min="24" max="24" width="9" style="89" customWidth="1"/>
    <col min="25" max="25" width="14.7109375" style="89" customWidth="1"/>
    <col min="26" max="26" width="11.5703125" style="89" hidden="1" customWidth="1"/>
    <col min="27" max="27" width="6.140625" style="89" hidden="1" customWidth="1"/>
    <col min="28" max="28" width="7.7109375" style="89" hidden="1" customWidth="1"/>
    <col min="29" max="30" width="11.42578125" style="89" hidden="1" customWidth="1"/>
    <col min="31" max="31" width="22.28515625" style="89" hidden="1" customWidth="1"/>
    <col min="32" max="32" width="18.5703125" style="89" hidden="1" customWidth="1"/>
    <col min="33" max="33" width="19.42578125" style="89" hidden="1" customWidth="1"/>
    <col min="34" max="34" width="11.42578125" style="89" hidden="1" customWidth="1"/>
    <col min="35" max="35" width="19.140625" style="89" hidden="1" customWidth="1"/>
    <col min="36" max="37" width="11.42578125" style="89" hidden="1" customWidth="1"/>
    <col min="38" max="52" width="11.42578125" style="89" customWidth="1"/>
    <col min="53" max="53" width="7.85546875" style="89" customWidth="1"/>
    <col min="54" max="54" width="80" style="89" customWidth="1"/>
    <col min="55" max="55" width="11.5703125" style="89" customWidth="1"/>
    <col min="56" max="56" width="38.140625" style="89" customWidth="1"/>
    <col min="57" max="57" width="75.28515625" style="89" customWidth="1"/>
    <col min="58" max="58" width="73" style="89" customWidth="1"/>
    <col min="59" max="59" width="59.42578125" style="89" customWidth="1"/>
    <col min="60" max="60" width="45.7109375" style="89" customWidth="1"/>
    <col min="61" max="61" width="90" style="89" customWidth="1"/>
    <col min="62" max="62" width="43.42578125" style="89" customWidth="1"/>
    <col min="63" max="63" width="29.85546875" style="89" customWidth="1"/>
    <col min="64" max="64" width="38.85546875" style="89" customWidth="1"/>
    <col min="65" max="65" width="55.5703125" style="89" customWidth="1"/>
    <col min="66" max="66" width="96.85546875" style="89" customWidth="1"/>
    <col min="67" max="67" width="34" style="89" customWidth="1"/>
    <col min="68" max="68" width="85.28515625" style="89" customWidth="1"/>
    <col min="69" max="69" width="39" style="89" customWidth="1"/>
    <col min="70" max="16384" width="11.42578125" style="89"/>
  </cols>
  <sheetData>
    <row r="1" spans="1:54" s="90" customFormat="1" ht="16.5" hidden="1" customHeight="1">
      <c r="B1" s="165"/>
      <c r="C1" s="165"/>
      <c r="D1" s="165"/>
      <c r="E1" s="165"/>
      <c r="F1" s="165"/>
      <c r="G1" s="165"/>
      <c r="H1" s="165"/>
      <c r="I1" s="165"/>
      <c r="J1" s="165"/>
      <c r="K1" s="165"/>
      <c r="L1" s="165"/>
      <c r="M1" s="165"/>
      <c r="N1" s="165"/>
      <c r="O1" s="165"/>
      <c r="P1" s="165"/>
      <c r="Q1" s="165"/>
      <c r="R1" s="165"/>
      <c r="S1" s="165"/>
      <c r="T1" s="165"/>
    </row>
    <row r="2" spans="1:54" s="90" customFormat="1" ht="14.25" customHeight="1">
      <c r="A2" s="166" t="s">
        <v>52</v>
      </c>
      <c r="B2" s="166"/>
      <c r="C2" s="166"/>
      <c r="D2" s="166"/>
      <c r="E2" s="166"/>
      <c r="F2" s="166"/>
      <c r="G2" s="166"/>
      <c r="H2" s="166"/>
      <c r="I2" s="166"/>
      <c r="J2" s="166"/>
      <c r="K2" s="166"/>
      <c r="L2" s="166"/>
      <c r="M2" s="166"/>
      <c r="N2" s="166"/>
      <c r="O2" s="166"/>
      <c r="P2" s="166"/>
      <c r="Q2" s="166"/>
      <c r="R2" s="166"/>
      <c r="S2" s="166"/>
      <c r="T2" s="166"/>
      <c r="U2" s="166"/>
      <c r="V2" s="148"/>
      <c r="W2" s="167" t="s">
        <v>53</v>
      </c>
      <c r="X2" s="167"/>
      <c r="Y2" s="167"/>
      <c r="AA2" s="18" t="s">
        <v>89</v>
      </c>
    </row>
    <row r="3" spans="1:54" s="90" customFormat="1" ht="18" customHeight="1">
      <c r="A3" s="168"/>
      <c r="B3" s="168"/>
      <c r="C3" s="168"/>
      <c r="D3" s="168"/>
      <c r="E3" s="168"/>
      <c r="F3" s="168"/>
      <c r="G3" s="168"/>
      <c r="H3" s="168"/>
      <c r="I3" s="168"/>
      <c r="J3" s="168"/>
      <c r="K3" s="168"/>
      <c r="L3" s="168"/>
      <c r="M3" s="168"/>
      <c r="N3" s="168"/>
      <c r="O3" s="168"/>
      <c r="P3" s="168"/>
      <c r="Q3" s="168"/>
      <c r="R3" s="168"/>
      <c r="S3" s="168"/>
      <c r="T3" s="168"/>
      <c r="U3" s="168"/>
      <c r="V3" s="148"/>
      <c r="W3" s="167" t="s">
        <v>88</v>
      </c>
      <c r="X3" s="167"/>
      <c r="Y3" s="474" t="s">
        <v>92</v>
      </c>
      <c r="AA3" s="18" t="s">
        <v>90</v>
      </c>
    </row>
    <row r="4" spans="1:54" s="90" customFormat="1" ht="15.75" customHeight="1">
      <c r="A4" s="169"/>
      <c r="B4" s="169"/>
      <c r="C4" s="169"/>
      <c r="D4" s="169"/>
      <c r="E4" s="169"/>
      <c r="F4" s="169"/>
      <c r="G4" s="169"/>
      <c r="H4" s="169"/>
      <c r="I4" s="169"/>
      <c r="J4" s="169"/>
      <c r="K4" s="169"/>
      <c r="L4" s="169"/>
      <c r="M4" s="169"/>
      <c r="N4" s="169"/>
      <c r="O4" s="169"/>
      <c r="P4" s="169"/>
      <c r="Q4" s="169"/>
      <c r="R4" s="169"/>
      <c r="S4" s="169"/>
      <c r="T4" s="169"/>
      <c r="U4" s="169"/>
      <c r="V4" s="148"/>
      <c r="W4" s="17"/>
      <c r="X4" s="17"/>
      <c r="Y4" s="17"/>
      <c r="AA4" s="18" t="s">
        <v>91</v>
      </c>
    </row>
    <row r="5" spans="1:54" s="90" customFormat="1" ht="12.75" customHeight="1" thickBot="1">
      <c r="C5" s="148"/>
      <c r="D5" s="148"/>
      <c r="E5" s="148"/>
      <c r="F5" s="148"/>
      <c r="G5" s="148"/>
      <c r="H5" s="148"/>
      <c r="I5" s="148"/>
      <c r="J5" s="148"/>
      <c r="K5" s="148"/>
      <c r="L5" s="148"/>
      <c r="M5" s="148"/>
      <c r="N5" s="148"/>
      <c r="O5" s="148"/>
      <c r="P5" s="148"/>
      <c r="Q5" s="148"/>
      <c r="R5" s="148"/>
      <c r="S5" s="148"/>
      <c r="T5" s="148"/>
      <c r="U5" s="148"/>
      <c r="V5" s="148"/>
      <c r="W5" s="148"/>
      <c r="X5" s="148"/>
      <c r="Y5" s="148"/>
      <c r="AA5" s="19" t="s">
        <v>92</v>
      </c>
      <c r="AD5" s="90" t="s">
        <v>384</v>
      </c>
      <c r="AI5" s="22" t="s">
        <v>383</v>
      </c>
    </row>
    <row r="6" spans="1:54" s="13" customFormat="1" ht="19.5" thickBot="1">
      <c r="A6" s="151" t="s">
        <v>34</v>
      </c>
      <c r="B6" s="152"/>
      <c r="C6" s="152"/>
      <c r="D6" s="152"/>
      <c r="E6" s="152"/>
      <c r="F6" s="152"/>
      <c r="G6" s="152"/>
      <c r="H6" s="152"/>
      <c r="I6" s="152"/>
      <c r="J6" s="152"/>
      <c r="K6" s="152"/>
      <c r="L6" s="152"/>
      <c r="M6" s="152"/>
      <c r="N6" s="152"/>
      <c r="O6" s="152"/>
      <c r="P6" s="152"/>
      <c r="Q6" s="152"/>
      <c r="R6" s="152"/>
      <c r="S6" s="152"/>
      <c r="T6" s="152"/>
      <c r="U6" s="152"/>
      <c r="V6" s="152"/>
      <c r="W6" s="152"/>
      <c r="X6" s="152"/>
      <c r="Y6" s="153"/>
      <c r="Z6" s="82" t="s">
        <v>73</v>
      </c>
      <c r="AA6" s="89" t="s">
        <v>84</v>
      </c>
      <c r="AC6" s="89" t="s">
        <v>71</v>
      </c>
      <c r="AD6" s="72" t="s">
        <v>67</v>
      </c>
      <c r="AE6" s="72" t="s">
        <v>75</v>
      </c>
      <c r="AF6" s="73" t="s">
        <v>66</v>
      </c>
      <c r="AG6" s="89">
        <v>2013</v>
      </c>
      <c r="AH6" s="74" t="s">
        <v>392</v>
      </c>
      <c r="AI6" s="89" t="s">
        <v>380</v>
      </c>
      <c r="BA6" s="90"/>
      <c r="BB6" s="90"/>
    </row>
    <row r="7" spans="1:54" ht="30.75" customHeight="1" thickBot="1">
      <c r="A7" s="92" t="s">
        <v>369</v>
      </c>
      <c r="B7" s="154" t="s">
        <v>622</v>
      </c>
      <c r="C7" s="155"/>
      <c r="D7" s="155"/>
      <c r="E7" s="155"/>
      <c r="F7" s="155"/>
      <c r="G7" s="155"/>
      <c r="H7" s="156"/>
      <c r="I7" s="99" t="s">
        <v>96</v>
      </c>
      <c r="J7" s="91" t="s">
        <v>95</v>
      </c>
      <c r="K7" s="157" t="s">
        <v>98</v>
      </c>
      <c r="L7" s="158"/>
      <c r="M7" s="159"/>
      <c r="N7" s="92" t="s">
        <v>62</v>
      </c>
      <c r="O7" s="157" t="s">
        <v>97</v>
      </c>
      <c r="P7" s="158"/>
      <c r="Q7" s="158"/>
      <c r="R7" s="158"/>
      <c r="S7" s="158"/>
      <c r="T7" s="159"/>
      <c r="U7" s="160" t="s">
        <v>339</v>
      </c>
      <c r="V7" s="161"/>
      <c r="W7" s="162" t="s">
        <v>97</v>
      </c>
      <c r="X7" s="163"/>
      <c r="Y7" s="164"/>
      <c r="Z7" s="82" t="s">
        <v>64</v>
      </c>
      <c r="AA7" s="89" t="s">
        <v>85</v>
      </c>
      <c r="AC7" s="89" t="s">
        <v>72</v>
      </c>
      <c r="AD7" s="72" t="s">
        <v>68</v>
      </c>
      <c r="AE7" s="72" t="s">
        <v>76</v>
      </c>
      <c r="AF7" s="73" t="s">
        <v>362</v>
      </c>
      <c r="AG7" s="89">
        <v>2014</v>
      </c>
      <c r="AH7" s="74" t="s">
        <v>393</v>
      </c>
      <c r="AI7" s="89" t="s">
        <v>381</v>
      </c>
      <c r="BA7" s="90"/>
      <c r="BB7" s="90"/>
    </row>
    <row r="8" spans="1:54" s="13" customFormat="1" ht="19.5" thickBot="1">
      <c r="A8" s="151" t="s">
        <v>36</v>
      </c>
      <c r="B8" s="152"/>
      <c r="C8" s="152"/>
      <c r="D8" s="152"/>
      <c r="E8" s="152"/>
      <c r="F8" s="152"/>
      <c r="G8" s="152"/>
      <c r="H8" s="152"/>
      <c r="I8" s="152"/>
      <c r="J8" s="152"/>
      <c r="K8" s="152"/>
      <c r="L8" s="152"/>
      <c r="M8" s="152"/>
      <c r="N8" s="152"/>
      <c r="O8" s="152"/>
      <c r="P8" s="152"/>
      <c r="Q8" s="152"/>
      <c r="R8" s="152"/>
      <c r="S8" s="152"/>
      <c r="T8" s="152"/>
      <c r="U8" s="152"/>
      <c r="V8" s="152"/>
      <c r="W8" s="152"/>
      <c r="X8" s="152"/>
      <c r="Y8" s="153"/>
      <c r="Z8" s="93" t="s">
        <v>74</v>
      </c>
      <c r="AA8" s="89" t="s">
        <v>86</v>
      </c>
      <c r="AD8" s="72" t="s">
        <v>69</v>
      </c>
      <c r="AE8" s="72" t="s">
        <v>77</v>
      </c>
      <c r="AG8" s="89">
        <v>2015</v>
      </c>
      <c r="AH8" s="74" t="s">
        <v>394</v>
      </c>
      <c r="AI8" s="89" t="s">
        <v>382</v>
      </c>
      <c r="BA8" s="90"/>
      <c r="BB8" s="90"/>
    </row>
    <row r="9" spans="1:54" ht="16.5" customHeight="1" thickBot="1">
      <c r="A9" s="185" t="s">
        <v>37</v>
      </c>
      <c r="B9" s="186"/>
      <c r="C9" s="186"/>
      <c r="D9" s="186"/>
      <c r="E9" s="186"/>
      <c r="F9" s="186"/>
      <c r="G9" s="186"/>
      <c r="H9" s="186"/>
      <c r="I9" s="187"/>
      <c r="J9" s="188" t="s">
        <v>371</v>
      </c>
      <c r="K9" s="189"/>
      <c r="L9" s="189"/>
      <c r="M9" s="189"/>
      <c r="N9" s="189"/>
      <c r="O9" s="189"/>
      <c r="P9" s="190"/>
      <c r="Q9" s="191" t="s">
        <v>344</v>
      </c>
      <c r="R9" s="191"/>
      <c r="S9" s="191"/>
      <c r="T9" s="157" t="s">
        <v>100</v>
      </c>
      <c r="U9" s="158"/>
      <c r="V9" s="158"/>
      <c r="W9" s="158"/>
      <c r="X9" s="158"/>
      <c r="Y9" s="194"/>
      <c r="Z9" s="82" t="s">
        <v>65</v>
      </c>
      <c r="AA9" s="89" t="s">
        <v>87</v>
      </c>
      <c r="AD9" s="72" t="s">
        <v>70</v>
      </c>
      <c r="AE9" s="72" t="s">
        <v>78</v>
      </c>
      <c r="AG9" s="89">
        <v>2016</v>
      </c>
      <c r="AH9" s="74" t="s">
        <v>395</v>
      </c>
      <c r="BA9" s="90"/>
      <c r="BB9" s="90"/>
    </row>
    <row r="10" spans="1:54" ht="27.75" customHeight="1" thickBot="1">
      <c r="A10" s="100" t="s">
        <v>370</v>
      </c>
      <c r="B10" s="201" t="s">
        <v>101</v>
      </c>
      <c r="C10" s="202"/>
      <c r="D10" s="202"/>
      <c r="E10" s="202"/>
      <c r="F10" s="202"/>
      <c r="G10" s="202"/>
      <c r="H10" s="202"/>
      <c r="I10" s="203"/>
      <c r="J10" s="79" t="s">
        <v>338</v>
      </c>
      <c r="K10" s="204" t="s">
        <v>99</v>
      </c>
      <c r="L10" s="205"/>
      <c r="M10" s="205"/>
      <c r="N10" s="205"/>
      <c r="O10" s="205"/>
      <c r="P10" s="206"/>
      <c r="Q10" s="192"/>
      <c r="R10" s="192"/>
      <c r="S10" s="192"/>
      <c r="T10" s="195"/>
      <c r="U10" s="196"/>
      <c r="V10" s="196"/>
      <c r="W10" s="196"/>
      <c r="X10" s="196"/>
      <c r="Y10" s="197"/>
      <c r="Z10" s="82" t="s">
        <v>64</v>
      </c>
      <c r="AE10" s="72" t="s">
        <v>385</v>
      </c>
      <c r="AG10" s="89">
        <v>2017</v>
      </c>
      <c r="AH10" s="74" t="s">
        <v>396</v>
      </c>
      <c r="BA10" s="90"/>
      <c r="BB10" s="90"/>
    </row>
    <row r="11" spans="1:54" ht="117" customHeight="1" thickBot="1">
      <c r="A11" s="101" t="s">
        <v>63</v>
      </c>
      <c r="B11" s="207" t="s">
        <v>102</v>
      </c>
      <c r="C11" s="208"/>
      <c r="D11" s="208"/>
      <c r="E11" s="207" t="s">
        <v>102</v>
      </c>
      <c r="F11" s="208"/>
      <c r="G11" s="208"/>
      <c r="H11" s="208"/>
      <c r="I11" s="209"/>
      <c r="J11" s="71" t="s">
        <v>63</v>
      </c>
      <c r="K11" s="210" t="s">
        <v>1189</v>
      </c>
      <c r="L11" s="211"/>
      <c r="M11" s="211"/>
      <c r="N11" s="211"/>
      <c r="O11" s="211"/>
      <c r="P11" s="212"/>
      <c r="Q11" s="193"/>
      <c r="R11" s="193"/>
      <c r="S11" s="193"/>
      <c r="T11" s="198"/>
      <c r="U11" s="199"/>
      <c r="V11" s="199"/>
      <c r="W11" s="199"/>
      <c r="X11" s="199"/>
      <c r="Y11" s="200"/>
      <c r="Z11" s="82" t="s">
        <v>26</v>
      </c>
      <c r="AG11" s="89">
        <v>2018</v>
      </c>
      <c r="AH11" s="74" t="s">
        <v>397</v>
      </c>
      <c r="BA11" s="90"/>
      <c r="BB11" s="90"/>
    </row>
    <row r="12" spans="1:54" ht="15.75" customHeight="1" thickTop="1" thickBot="1">
      <c r="A12" s="171" t="s">
        <v>38</v>
      </c>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3"/>
      <c r="Z12" s="82" t="s">
        <v>80</v>
      </c>
      <c r="AG12" s="89">
        <v>2019</v>
      </c>
      <c r="AH12" s="74" t="s">
        <v>391</v>
      </c>
      <c r="BA12" s="90"/>
      <c r="BB12" s="90"/>
    </row>
    <row r="13" spans="1:54" ht="34.5" customHeight="1" thickTop="1" thickBot="1">
      <c r="A13" s="102" t="s">
        <v>361</v>
      </c>
      <c r="B13" s="174" t="s">
        <v>103</v>
      </c>
      <c r="C13" s="175"/>
      <c r="D13" s="147" t="s">
        <v>360</v>
      </c>
      <c r="E13" s="176" t="s">
        <v>104</v>
      </c>
      <c r="F13" s="177"/>
      <c r="G13" s="177"/>
      <c r="H13" s="178"/>
      <c r="I13" s="98" t="s">
        <v>359</v>
      </c>
      <c r="J13" s="179" t="s">
        <v>105</v>
      </c>
      <c r="K13" s="180"/>
      <c r="L13" s="180"/>
      <c r="M13" s="181"/>
      <c r="N13" s="182" t="s">
        <v>358</v>
      </c>
      <c r="O13" s="183"/>
      <c r="P13" s="184"/>
      <c r="Q13" s="180"/>
      <c r="R13" s="180"/>
      <c r="S13" s="180"/>
      <c r="T13" s="180"/>
      <c r="U13" s="180"/>
      <c r="V13" s="180"/>
      <c r="W13" s="180"/>
      <c r="X13" s="180"/>
      <c r="Y13" s="180"/>
      <c r="Z13" s="82" t="s">
        <v>81</v>
      </c>
      <c r="AG13" s="89">
        <v>2020</v>
      </c>
      <c r="AH13" s="74" t="s">
        <v>398</v>
      </c>
      <c r="BA13" s="90"/>
      <c r="BB13" s="90"/>
    </row>
    <row r="14" spans="1:54" ht="15.75" thickBot="1">
      <c r="A14" s="216" t="s">
        <v>31</v>
      </c>
      <c r="B14" s="217"/>
      <c r="C14" s="217"/>
      <c r="D14" s="217"/>
      <c r="E14" s="217"/>
      <c r="F14" s="217"/>
      <c r="G14" s="217"/>
      <c r="H14" s="217"/>
      <c r="I14" s="217"/>
      <c r="J14" s="217"/>
      <c r="K14" s="217"/>
      <c r="L14" s="217"/>
      <c r="M14" s="217"/>
      <c r="N14" s="217"/>
      <c r="O14" s="217"/>
      <c r="P14" s="217"/>
      <c r="Q14" s="217"/>
      <c r="R14" s="217"/>
      <c r="S14" s="217"/>
      <c r="T14" s="217"/>
      <c r="U14" s="217"/>
      <c r="V14" s="217"/>
      <c r="W14" s="217"/>
      <c r="X14" s="218"/>
      <c r="Y14" s="219"/>
      <c r="AG14" s="89">
        <v>2021</v>
      </c>
      <c r="BA14" s="90"/>
      <c r="BB14" s="90"/>
    </row>
    <row r="15" spans="1:54" ht="26.25" customHeight="1" thickBot="1">
      <c r="A15" s="220" t="s">
        <v>24</v>
      </c>
      <c r="B15" s="222" t="s">
        <v>374</v>
      </c>
      <c r="C15" s="224" t="s">
        <v>30</v>
      </c>
      <c r="D15" s="224"/>
      <c r="E15" s="224"/>
      <c r="F15" s="224"/>
      <c r="G15" s="224"/>
      <c r="H15" s="224"/>
      <c r="I15" s="224"/>
      <c r="J15" s="224"/>
      <c r="K15" s="224"/>
      <c r="L15" s="224"/>
      <c r="M15" s="224"/>
      <c r="N15" s="224"/>
      <c r="O15" s="224"/>
      <c r="P15" s="224"/>
      <c r="Q15" s="224"/>
      <c r="R15" s="224"/>
      <c r="S15" s="224"/>
      <c r="T15" s="224"/>
      <c r="U15" s="224"/>
      <c r="V15" s="224"/>
      <c r="W15" s="222" t="s">
        <v>82</v>
      </c>
      <c r="X15" s="222"/>
      <c r="Y15" s="225" t="s">
        <v>51</v>
      </c>
      <c r="AG15" s="89">
        <v>2022</v>
      </c>
      <c r="BA15" s="90"/>
      <c r="BB15" s="90"/>
    </row>
    <row r="16" spans="1:54" ht="31.5" customHeight="1" thickBot="1">
      <c r="A16" s="221"/>
      <c r="B16" s="223"/>
      <c r="C16" s="227" t="s">
        <v>0</v>
      </c>
      <c r="D16" s="227" t="s">
        <v>1</v>
      </c>
      <c r="E16" s="227" t="s">
        <v>2</v>
      </c>
      <c r="F16" s="229" t="s">
        <v>28</v>
      </c>
      <c r="G16" s="230"/>
      <c r="H16" s="227" t="s">
        <v>388</v>
      </c>
      <c r="I16" s="229" t="s">
        <v>389</v>
      </c>
      <c r="J16" s="230"/>
      <c r="K16" s="227" t="s">
        <v>25</v>
      </c>
      <c r="L16" s="229" t="s">
        <v>29</v>
      </c>
      <c r="M16" s="233"/>
      <c r="N16" s="230"/>
      <c r="O16" s="223" t="s">
        <v>3</v>
      </c>
      <c r="P16" s="223"/>
      <c r="Q16" s="223"/>
      <c r="R16" s="223"/>
      <c r="S16" s="223"/>
      <c r="T16" s="223"/>
      <c r="U16" s="223" t="s">
        <v>375</v>
      </c>
      <c r="V16" s="223"/>
      <c r="W16" s="223" t="s">
        <v>27</v>
      </c>
      <c r="X16" s="223"/>
      <c r="Y16" s="226"/>
      <c r="AG16" s="89">
        <v>2023</v>
      </c>
      <c r="BA16" s="90"/>
      <c r="BB16" s="90"/>
    </row>
    <row r="17" spans="1:54" ht="22.5" customHeight="1" thickBot="1">
      <c r="A17" s="221"/>
      <c r="B17" s="223"/>
      <c r="C17" s="228"/>
      <c r="D17" s="228"/>
      <c r="E17" s="228"/>
      <c r="F17" s="231"/>
      <c r="G17" s="232"/>
      <c r="H17" s="222"/>
      <c r="I17" s="231"/>
      <c r="J17" s="232"/>
      <c r="K17" s="222"/>
      <c r="L17" s="231"/>
      <c r="M17" s="234"/>
      <c r="N17" s="232"/>
      <c r="O17" s="81">
        <v>2013</v>
      </c>
      <c r="P17" s="81">
        <v>2014</v>
      </c>
      <c r="Q17" s="81">
        <v>2015</v>
      </c>
      <c r="R17" s="81">
        <v>2015</v>
      </c>
      <c r="S17" s="81">
        <v>2016</v>
      </c>
      <c r="T17" s="81"/>
      <c r="U17" s="82" t="s">
        <v>376</v>
      </c>
      <c r="V17" s="82" t="s">
        <v>377</v>
      </c>
      <c r="W17" s="81" t="s">
        <v>378</v>
      </c>
      <c r="X17" s="81" t="s">
        <v>379</v>
      </c>
      <c r="Y17" s="224"/>
      <c r="AG17" s="89">
        <v>2024</v>
      </c>
      <c r="BA17" s="90"/>
      <c r="BB17" s="90"/>
    </row>
    <row r="18" spans="1:54" ht="47.25" hidden="1" customHeight="1" thickBot="1">
      <c r="A18" s="501" t="s">
        <v>8</v>
      </c>
      <c r="B18" s="238" t="s">
        <v>348</v>
      </c>
      <c r="C18" s="125" t="s">
        <v>471</v>
      </c>
      <c r="D18" s="96"/>
      <c r="E18" s="96"/>
      <c r="F18" s="213"/>
      <c r="G18" s="214"/>
      <c r="H18" s="97"/>
      <c r="I18" s="213"/>
      <c r="J18" s="214"/>
      <c r="K18" s="97"/>
      <c r="L18" s="213"/>
      <c r="M18" s="215"/>
      <c r="N18" s="214"/>
      <c r="O18" s="14"/>
      <c r="P18" s="14"/>
      <c r="Q18" s="14"/>
      <c r="R18" s="14"/>
      <c r="S18" s="14"/>
      <c r="T18" s="14"/>
      <c r="U18" s="87"/>
      <c r="V18" s="87"/>
      <c r="W18" s="88"/>
      <c r="X18" s="87"/>
      <c r="Y18" s="103"/>
      <c r="BA18" s="90"/>
      <c r="BB18" s="90"/>
    </row>
    <row r="19" spans="1:54" ht="49.5" hidden="1" customHeight="1" thickBot="1">
      <c r="A19" s="502"/>
      <c r="B19" s="239"/>
      <c r="C19" s="125" t="s">
        <v>472</v>
      </c>
      <c r="D19" s="96"/>
      <c r="E19" s="96"/>
      <c r="F19" s="143"/>
      <c r="G19" s="144"/>
      <c r="H19" s="97"/>
      <c r="I19" s="143"/>
      <c r="J19" s="144"/>
      <c r="K19" s="97"/>
      <c r="L19" s="143"/>
      <c r="M19" s="145"/>
      <c r="N19" s="144"/>
      <c r="O19" s="14"/>
      <c r="P19" s="14"/>
      <c r="Q19" s="14"/>
      <c r="R19" s="14"/>
      <c r="S19" s="14"/>
      <c r="T19" s="14"/>
      <c r="U19" s="87"/>
      <c r="V19" s="87"/>
      <c r="W19" s="88"/>
      <c r="X19" s="87"/>
      <c r="Y19" s="103"/>
      <c r="BA19" s="90"/>
      <c r="BB19" s="90"/>
    </row>
    <row r="20" spans="1:54" ht="30.75" hidden="1" thickBot="1">
      <c r="A20" s="502"/>
      <c r="B20" s="239"/>
      <c r="C20" s="125" t="s">
        <v>473</v>
      </c>
      <c r="D20" s="96"/>
      <c r="E20" s="96"/>
      <c r="F20" s="213"/>
      <c r="G20" s="214"/>
      <c r="H20" s="97"/>
      <c r="I20" s="213"/>
      <c r="J20" s="214"/>
      <c r="K20" s="97"/>
      <c r="L20" s="213"/>
      <c r="M20" s="215"/>
      <c r="N20" s="214"/>
      <c r="O20" s="14"/>
      <c r="P20" s="14"/>
      <c r="Q20" s="14"/>
      <c r="R20" s="14"/>
      <c r="S20" s="14"/>
      <c r="T20" s="14"/>
      <c r="U20" s="87"/>
      <c r="V20" s="87"/>
      <c r="W20" s="88"/>
      <c r="X20" s="87"/>
      <c r="Y20" s="103"/>
      <c r="BA20" s="90"/>
      <c r="BB20" s="90"/>
    </row>
    <row r="21" spans="1:54" ht="30.75" hidden="1" thickBot="1">
      <c r="A21" s="502"/>
      <c r="B21" s="239"/>
      <c r="C21" s="125" t="s">
        <v>474</v>
      </c>
      <c r="D21" s="96"/>
      <c r="E21" s="96"/>
      <c r="F21" s="213"/>
      <c r="G21" s="214"/>
      <c r="H21" s="97"/>
      <c r="I21" s="213"/>
      <c r="J21" s="214"/>
      <c r="K21" s="97"/>
      <c r="L21" s="213"/>
      <c r="M21" s="215"/>
      <c r="N21" s="214"/>
      <c r="O21" s="14"/>
      <c r="P21" s="14"/>
      <c r="Q21" s="14"/>
      <c r="R21" s="14"/>
      <c r="S21" s="14"/>
      <c r="T21" s="14"/>
      <c r="U21" s="87"/>
      <c r="V21" s="87"/>
      <c r="W21" s="88"/>
      <c r="X21" s="87"/>
      <c r="Y21" s="103"/>
      <c r="BA21" s="90"/>
      <c r="BB21" s="90"/>
    </row>
    <row r="22" spans="1:54" ht="57.75" hidden="1" customHeight="1" thickBot="1">
      <c r="A22" s="502"/>
      <c r="B22" s="239"/>
      <c r="C22" s="125" t="s">
        <v>475</v>
      </c>
      <c r="D22" s="96"/>
      <c r="E22" s="96"/>
      <c r="F22" s="213"/>
      <c r="G22" s="214"/>
      <c r="H22" s="97"/>
      <c r="I22" s="213"/>
      <c r="J22" s="214"/>
      <c r="K22" s="97"/>
      <c r="L22" s="213"/>
      <c r="M22" s="215"/>
      <c r="N22" s="214"/>
      <c r="O22" s="14"/>
      <c r="P22" s="14"/>
      <c r="Q22" s="14"/>
      <c r="R22" s="14"/>
      <c r="S22" s="14"/>
      <c r="T22" s="14"/>
      <c r="U22" s="87"/>
      <c r="V22" s="87"/>
      <c r="W22" s="88"/>
      <c r="X22" s="87"/>
      <c r="Y22" s="103"/>
      <c r="BA22" s="90"/>
      <c r="BB22" s="90"/>
    </row>
    <row r="23" spans="1:54" ht="44.25" hidden="1" customHeight="1" thickBot="1">
      <c r="A23" s="502"/>
      <c r="B23" s="239"/>
      <c r="C23" s="125" t="s">
        <v>476</v>
      </c>
      <c r="D23" s="96"/>
      <c r="E23" s="96"/>
      <c r="F23" s="213"/>
      <c r="G23" s="214"/>
      <c r="H23" s="97"/>
      <c r="I23" s="213"/>
      <c r="J23" s="214"/>
      <c r="K23" s="97"/>
      <c r="L23" s="213"/>
      <c r="M23" s="215"/>
      <c r="N23" s="214"/>
      <c r="O23" s="14"/>
      <c r="P23" s="14"/>
      <c r="Q23" s="14"/>
      <c r="R23" s="14"/>
      <c r="S23" s="14"/>
      <c r="T23" s="14"/>
      <c r="U23" s="87"/>
      <c r="V23" s="87"/>
      <c r="W23" s="88"/>
      <c r="X23" s="87"/>
      <c r="Y23" s="103"/>
      <c r="BA23" s="90"/>
      <c r="BB23" s="90"/>
    </row>
    <row r="24" spans="1:54" ht="15.75" hidden="1" thickBot="1">
      <c r="A24" s="502"/>
      <c r="B24" s="239"/>
      <c r="C24" s="125" t="s">
        <v>477</v>
      </c>
      <c r="D24" s="96"/>
      <c r="E24" s="96"/>
      <c r="F24" s="213"/>
      <c r="G24" s="214"/>
      <c r="H24" s="97"/>
      <c r="I24" s="213"/>
      <c r="J24" s="214"/>
      <c r="K24" s="97"/>
      <c r="L24" s="213"/>
      <c r="M24" s="215"/>
      <c r="N24" s="214"/>
      <c r="O24" s="14"/>
      <c r="P24" s="14"/>
      <c r="Q24" s="14"/>
      <c r="R24" s="14"/>
      <c r="S24" s="14"/>
      <c r="T24" s="14"/>
      <c r="U24" s="87"/>
      <c r="V24" s="87"/>
      <c r="W24" s="88"/>
      <c r="X24" s="87"/>
      <c r="Y24" s="103"/>
      <c r="BA24" s="90"/>
      <c r="BB24" s="90"/>
    </row>
    <row r="25" spans="1:54" ht="30.75" hidden="1" thickBot="1">
      <c r="A25" s="502"/>
      <c r="B25" s="239"/>
      <c r="C25" s="125" t="s">
        <v>478</v>
      </c>
      <c r="D25" s="96"/>
      <c r="E25" s="96"/>
      <c r="F25" s="213"/>
      <c r="G25" s="214"/>
      <c r="H25" s="97"/>
      <c r="I25" s="213"/>
      <c r="J25" s="214"/>
      <c r="K25" s="97"/>
      <c r="L25" s="213"/>
      <c r="M25" s="215"/>
      <c r="N25" s="214"/>
      <c r="O25" s="14"/>
      <c r="P25" s="14"/>
      <c r="Q25" s="14"/>
      <c r="R25" s="14"/>
      <c r="S25" s="14"/>
      <c r="T25" s="14"/>
      <c r="U25" s="87"/>
      <c r="V25" s="87"/>
      <c r="W25" s="88"/>
      <c r="X25" s="87"/>
      <c r="Y25" s="103"/>
      <c r="BA25" s="90"/>
      <c r="BB25" s="90"/>
    </row>
    <row r="26" spans="1:54" ht="30.75" hidden="1" thickBot="1">
      <c r="A26" s="502"/>
      <c r="B26" s="239"/>
      <c r="C26" s="125" t="s">
        <v>479</v>
      </c>
      <c r="D26" s="96"/>
      <c r="E26" s="96"/>
      <c r="F26" s="213"/>
      <c r="G26" s="214"/>
      <c r="H26" s="97"/>
      <c r="I26" s="213"/>
      <c r="J26" s="214"/>
      <c r="K26" s="97"/>
      <c r="L26" s="213"/>
      <c r="M26" s="215"/>
      <c r="N26" s="214"/>
      <c r="O26" s="14"/>
      <c r="P26" s="14"/>
      <c r="Q26" s="14"/>
      <c r="R26" s="14"/>
      <c r="S26" s="14"/>
      <c r="T26" s="14"/>
      <c r="U26" s="87"/>
      <c r="V26" s="87"/>
      <c r="W26" s="88"/>
      <c r="X26" s="87"/>
      <c r="Y26" s="103"/>
      <c r="BA26" s="90"/>
      <c r="BB26" s="90"/>
    </row>
    <row r="27" spans="1:54" ht="33.75" hidden="1" customHeight="1" thickBot="1">
      <c r="A27" s="503"/>
      <c r="B27" s="240"/>
      <c r="C27" s="125" t="s">
        <v>480</v>
      </c>
      <c r="D27" s="96"/>
      <c r="E27" s="96"/>
      <c r="F27" s="213"/>
      <c r="G27" s="214"/>
      <c r="H27" s="97"/>
      <c r="I27" s="213"/>
      <c r="J27" s="214"/>
      <c r="K27" s="97"/>
      <c r="L27" s="213"/>
      <c r="M27" s="215"/>
      <c r="N27" s="214"/>
      <c r="O27" s="14"/>
      <c r="P27" s="14"/>
      <c r="Q27" s="14"/>
      <c r="R27" s="14"/>
      <c r="S27" s="14"/>
      <c r="T27" s="14"/>
      <c r="U27" s="87"/>
      <c r="V27" s="87"/>
      <c r="W27" s="88"/>
      <c r="X27" s="87"/>
      <c r="Y27" s="103"/>
      <c r="BA27" s="90"/>
      <c r="BB27" s="90"/>
    </row>
    <row r="28" spans="1:54" ht="114" customHeight="1" thickBot="1">
      <c r="A28" s="121" t="s">
        <v>9</v>
      </c>
      <c r="B28" s="504" t="s">
        <v>1190</v>
      </c>
      <c r="C28" s="127" t="s">
        <v>1191</v>
      </c>
      <c r="D28" s="127" t="s">
        <v>1192</v>
      </c>
      <c r="E28" s="127" t="s">
        <v>1193</v>
      </c>
      <c r="F28" s="287" t="s">
        <v>75</v>
      </c>
      <c r="G28" s="288"/>
      <c r="H28" s="83" t="s">
        <v>71</v>
      </c>
      <c r="I28" s="213" t="s">
        <v>67</v>
      </c>
      <c r="J28" s="214"/>
      <c r="K28" s="83" t="s">
        <v>66</v>
      </c>
      <c r="L28" s="241" t="s">
        <v>74</v>
      </c>
      <c r="M28" s="242"/>
      <c r="N28" s="243"/>
      <c r="O28" s="14"/>
      <c r="P28" s="14">
        <v>100</v>
      </c>
      <c r="Q28" s="14"/>
      <c r="R28" s="14">
        <v>100</v>
      </c>
      <c r="S28" s="14">
        <v>100</v>
      </c>
      <c r="T28" s="14"/>
      <c r="U28" s="87">
        <v>1</v>
      </c>
      <c r="V28" s="87"/>
      <c r="W28" s="88">
        <v>3925</v>
      </c>
      <c r="X28" s="87">
        <v>1</v>
      </c>
      <c r="Y28" s="103" t="s">
        <v>380</v>
      </c>
      <c r="BA28" s="90"/>
      <c r="BB28" s="90"/>
    </row>
    <row r="29" spans="1:54" ht="75.75" thickBot="1">
      <c r="A29" s="123" t="s">
        <v>10</v>
      </c>
      <c r="B29" s="505" t="s">
        <v>1194</v>
      </c>
      <c r="C29" s="127" t="s">
        <v>1195</v>
      </c>
      <c r="D29" s="127" t="s">
        <v>1196</v>
      </c>
      <c r="E29" s="127" t="s">
        <v>1197</v>
      </c>
      <c r="F29" s="287" t="s">
        <v>75</v>
      </c>
      <c r="G29" s="288"/>
      <c r="H29" s="83" t="s">
        <v>72</v>
      </c>
      <c r="I29" s="213" t="s">
        <v>67</v>
      </c>
      <c r="J29" s="214"/>
      <c r="K29" s="83" t="s">
        <v>66</v>
      </c>
      <c r="L29" s="241" t="s">
        <v>74</v>
      </c>
      <c r="M29" s="242"/>
      <c r="N29" s="243"/>
      <c r="O29" s="14"/>
      <c r="P29" s="14">
        <v>100</v>
      </c>
      <c r="Q29" s="14"/>
      <c r="R29" s="14">
        <v>100</v>
      </c>
      <c r="S29" s="14">
        <v>100</v>
      </c>
      <c r="T29" s="15"/>
      <c r="U29" s="20">
        <v>1</v>
      </c>
      <c r="V29" s="87"/>
      <c r="W29" s="88">
        <v>956</v>
      </c>
      <c r="X29" s="87">
        <v>9.74E-2</v>
      </c>
      <c r="Y29" s="103" t="s">
        <v>382</v>
      </c>
      <c r="BA29" s="90"/>
      <c r="BB29" s="90"/>
    </row>
    <row r="30" spans="1:54" ht="60.75" thickBot="1">
      <c r="A30" s="130" t="s">
        <v>13</v>
      </c>
      <c r="B30" s="128" t="s">
        <v>1198</v>
      </c>
      <c r="C30" s="128" t="s">
        <v>1199</v>
      </c>
      <c r="D30" s="128" t="s">
        <v>1200</v>
      </c>
      <c r="E30" s="128" t="s">
        <v>1201</v>
      </c>
      <c r="F30" s="287" t="s">
        <v>75</v>
      </c>
      <c r="G30" s="288"/>
      <c r="H30" s="83" t="s">
        <v>72</v>
      </c>
      <c r="I30" s="213" t="s">
        <v>67</v>
      </c>
      <c r="J30" s="214"/>
      <c r="K30" s="83" t="s">
        <v>66</v>
      </c>
      <c r="L30" s="241" t="s">
        <v>1202</v>
      </c>
      <c r="M30" s="242"/>
      <c r="N30" s="243"/>
      <c r="O30" s="14"/>
      <c r="P30" s="506" t="s">
        <v>1203</v>
      </c>
      <c r="Q30" s="506"/>
      <c r="R30" s="506" t="s">
        <v>1203</v>
      </c>
      <c r="S30" s="506" t="s">
        <v>1203</v>
      </c>
      <c r="T30" s="507"/>
      <c r="U30" s="508" t="s">
        <v>1203</v>
      </c>
      <c r="V30" s="509"/>
      <c r="W30" s="88">
        <v>1</v>
      </c>
      <c r="X30" s="87">
        <v>1</v>
      </c>
      <c r="Y30" s="103" t="s">
        <v>380</v>
      </c>
      <c r="BA30" s="90"/>
      <c r="BB30" s="90"/>
    </row>
    <row r="31" spans="1:54" ht="45.75" thickBot="1">
      <c r="A31" s="130" t="s">
        <v>17</v>
      </c>
      <c r="B31" s="128" t="s">
        <v>1204</v>
      </c>
      <c r="C31" s="128" t="s">
        <v>1205</v>
      </c>
      <c r="D31" s="128" t="s">
        <v>1206</v>
      </c>
      <c r="E31" s="128" t="s">
        <v>1207</v>
      </c>
      <c r="F31" s="287" t="s">
        <v>75</v>
      </c>
      <c r="G31" s="288"/>
      <c r="H31" s="83" t="s">
        <v>72</v>
      </c>
      <c r="I31" s="213" t="s">
        <v>67</v>
      </c>
      <c r="J31" s="214"/>
      <c r="K31" s="83" t="s">
        <v>66</v>
      </c>
      <c r="L31" s="241" t="s">
        <v>74</v>
      </c>
      <c r="M31" s="242"/>
      <c r="N31" s="243"/>
      <c r="O31" s="14"/>
      <c r="P31" s="14">
        <v>100</v>
      </c>
      <c r="Q31" s="14"/>
      <c r="R31" s="14">
        <v>100</v>
      </c>
      <c r="S31" s="14">
        <v>100</v>
      </c>
      <c r="T31" s="15"/>
      <c r="U31" s="20">
        <v>1</v>
      </c>
      <c r="V31" s="87"/>
      <c r="W31" s="88">
        <v>3408</v>
      </c>
      <c r="X31" s="87">
        <v>1</v>
      </c>
      <c r="Y31" s="103" t="s">
        <v>380</v>
      </c>
      <c r="BA31" s="90"/>
      <c r="BB31" s="90"/>
    </row>
    <row r="32" spans="1:54" ht="90.75" customHeight="1" thickBot="1">
      <c r="A32" s="130" t="s">
        <v>18</v>
      </c>
      <c r="B32" s="128" t="s">
        <v>1208</v>
      </c>
      <c r="C32" s="128" t="s">
        <v>1209</v>
      </c>
      <c r="D32" s="128" t="s">
        <v>1210</v>
      </c>
      <c r="E32" s="128" t="s">
        <v>1211</v>
      </c>
      <c r="F32" s="287" t="s">
        <v>75</v>
      </c>
      <c r="G32" s="288"/>
      <c r="H32" s="83" t="s">
        <v>72</v>
      </c>
      <c r="I32" s="213" t="s">
        <v>67</v>
      </c>
      <c r="J32" s="214"/>
      <c r="K32" s="83" t="s">
        <v>66</v>
      </c>
      <c r="L32" s="241" t="s">
        <v>74</v>
      </c>
      <c r="M32" s="242"/>
      <c r="N32" s="243"/>
      <c r="O32" s="14"/>
      <c r="P32" s="14">
        <v>100</v>
      </c>
      <c r="Q32" s="14"/>
      <c r="R32" s="14">
        <v>100</v>
      </c>
      <c r="S32" s="14">
        <v>100</v>
      </c>
      <c r="T32" s="15"/>
      <c r="U32" s="21">
        <v>1</v>
      </c>
      <c r="V32" s="87"/>
      <c r="W32" s="88">
        <v>956</v>
      </c>
      <c r="X32" s="87">
        <v>9.74E-2</v>
      </c>
      <c r="Y32" s="103" t="s">
        <v>382</v>
      </c>
      <c r="BA32" s="90"/>
      <c r="BB32" s="90"/>
    </row>
    <row r="33" spans="1:54" ht="60.75" thickBot="1">
      <c r="A33" s="123" t="s">
        <v>11</v>
      </c>
      <c r="B33" s="510" t="s">
        <v>1212</v>
      </c>
      <c r="C33" s="136" t="s">
        <v>1213</v>
      </c>
      <c r="D33" s="136" t="s">
        <v>1214</v>
      </c>
      <c r="E33" s="128" t="s">
        <v>1215</v>
      </c>
      <c r="F33" s="287" t="s">
        <v>75</v>
      </c>
      <c r="G33" s="288"/>
      <c r="H33" s="83" t="s">
        <v>72</v>
      </c>
      <c r="I33" s="213" t="s">
        <v>67</v>
      </c>
      <c r="J33" s="214"/>
      <c r="K33" s="83" t="s">
        <v>66</v>
      </c>
      <c r="L33" s="241" t="s">
        <v>74</v>
      </c>
      <c r="M33" s="242"/>
      <c r="N33" s="243"/>
      <c r="O33" s="14"/>
      <c r="P33" s="14">
        <v>100</v>
      </c>
      <c r="Q33" s="14"/>
      <c r="R33" s="14">
        <v>100</v>
      </c>
      <c r="S33" s="14">
        <v>100</v>
      </c>
      <c r="T33" s="15"/>
      <c r="U33" s="21">
        <v>1</v>
      </c>
      <c r="V33" s="87"/>
      <c r="W33" s="88">
        <v>104</v>
      </c>
      <c r="X33" s="87">
        <v>1</v>
      </c>
      <c r="Y33" s="103" t="s">
        <v>380</v>
      </c>
      <c r="BA33" s="90"/>
      <c r="BB33" s="90"/>
    </row>
    <row r="34" spans="1:54" ht="80.25" customHeight="1" thickBot="1">
      <c r="A34" s="511" t="s">
        <v>14</v>
      </c>
      <c r="B34" s="512" t="s">
        <v>1216</v>
      </c>
      <c r="C34" s="513" t="s">
        <v>1217</v>
      </c>
      <c r="D34" s="127" t="s">
        <v>1218</v>
      </c>
      <c r="E34" s="127" t="s">
        <v>1219</v>
      </c>
      <c r="F34" s="287" t="s">
        <v>75</v>
      </c>
      <c r="G34" s="288"/>
      <c r="H34" s="83" t="s">
        <v>72</v>
      </c>
      <c r="I34" s="213" t="s">
        <v>67</v>
      </c>
      <c r="J34" s="214"/>
      <c r="K34" s="83" t="s">
        <v>66</v>
      </c>
      <c r="L34" s="241" t="s">
        <v>74</v>
      </c>
      <c r="M34" s="242"/>
      <c r="N34" s="243"/>
      <c r="O34" s="14"/>
      <c r="P34" s="14">
        <v>100</v>
      </c>
      <c r="Q34" s="14"/>
      <c r="R34" s="14">
        <v>100</v>
      </c>
      <c r="S34" s="14">
        <v>100</v>
      </c>
      <c r="T34" s="15"/>
      <c r="U34" s="21">
        <v>1</v>
      </c>
      <c r="V34" s="87"/>
      <c r="W34" s="88">
        <v>66</v>
      </c>
      <c r="X34" s="87">
        <v>1</v>
      </c>
      <c r="Y34" s="103" t="s">
        <v>380</v>
      </c>
      <c r="BA34" s="90"/>
      <c r="BB34" s="90"/>
    </row>
    <row r="35" spans="1:54" ht="78.75" customHeight="1" thickBot="1">
      <c r="A35" s="514"/>
      <c r="B35" s="515"/>
      <c r="C35" s="319" t="s">
        <v>1220</v>
      </c>
      <c r="D35" s="319" t="s">
        <v>1221</v>
      </c>
      <c r="E35" s="319" t="s">
        <v>1222</v>
      </c>
      <c r="F35" s="287" t="s">
        <v>75</v>
      </c>
      <c r="G35" s="288"/>
      <c r="H35" s="83" t="s">
        <v>72</v>
      </c>
      <c r="I35" s="213" t="s">
        <v>67</v>
      </c>
      <c r="J35" s="214"/>
      <c r="K35" s="83" t="s">
        <v>66</v>
      </c>
      <c r="L35" s="241" t="s">
        <v>74</v>
      </c>
      <c r="M35" s="242"/>
      <c r="N35" s="243"/>
      <c r="O35" s="14"/>
      <c r="P35" s="14">
        <v>100</v>
      </c>
      <c r="Q35" s="14"/>
      <c r="R35" s="14">
        <v>100</v>
      </c>
      <c r="S35" s="14">
        <v>100</v>
      </c>
      <c r="T35" s="15"/>
      <c r="U35" s="21">
        <v>1</v>
      </c>
      <c r="V35" s="87"/>
      <c r="W35" s="88">
        <v>1500</v>
      </c>
      <c r="X35" s="87">
        <v>1</v>
      </c>
      <c r="Y35" s="103" t="s">
        <v>380</v>
      </c>
      <c r="BA35" s="90"/>
      <c r="BB35" s="90"/>
    </row>
    <row r="36" spans="1:54" ht="24" customHeight="1" thickBot="1">
      <c r="A36" s="246" t="s">
        <v>363</v>
      </c>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BA36" s="90"/>
      <c r="BB36" s="90"/>
    </row>
    <row r="37" spans="1:54" ht="21.75" customHeight="1" thickBot="1">
      <c r="A37" s="246" t="s">
        <v>39</v>
      </c>
      <c r="B37" s="246"/>
      <c r="C37" s="246"/>
      <c r="D37" s="246"/>
      <c r="E37" s="246"/>
      <c r="F37" s="246"/>
      <c r="G37" s="246"/>
      <c r="H37" s="246"/>
      <c r="I37" s="246"/>
      <c r="J37" s="246"/>
      <c r="K37" s="246" t="s">
        <v>83</v>
      </c>
      <c r="L37" s="246"/>
      <c r="M37" s="246"/>
      <c r="N37" s="246"/>
      <c r="O37" s="246"/>
      <c r="P37" s="246"/>
      <c r="Q37" s="246"/>
      <c r="R37" s="246"/>
      <c r="S37" s="246"/>
      <c r="T37" s="246"/>
      <c r="U37" s="246"/>
      <c r="V37" s="246"/>
      <c r="W37" s="246"/>
      <c r="X37" s="246"/>
      <c r="Y37" s="246"/>
      <c r="BA37" s="90"/>
      <c r="BB37" s="90"/>
    </row>
    <row r="38" spans="1:54" ht="34.5" customHeight="1" thickBot="1">
      <c r="A38" s="246" t="s">
        <v>45</v>
      </c>
      <c r="B38" s="246"/>
      <c r="C38" s="246"/>
      <c r="D38" s="246"/>
      <c r="E38" s="246"/>
      <c r="F38" s="246" t="s">
        <v>46</v>
      </c>
      <c r="G38" s="246"/>
      <c r="H38" s="246"/>
      <c r="I38" s="246"/>
      <c r="J38" s="246"/>
      <c r="K38" s="247" t="s">
        <v>364</v>
      </c>
      <c r="L38" s="248" t="s">
        <v>368</v>
      </c>
      <c r="M38" s="249"/>
      <c r="N38" s="249"/>
      <c r="O38" s="249"/>
      <c r="P38" s="249"/>
      <c r="Q38" s="249"/>
      <c r="R38" s="249"/>
      <c r="S38" s="249"/>
      <c r="T38" s="249"/>
      <c r="U38" s="249"/>
      <c r="V38" s="249"/>
      <c r="W38" s="249"/>
      <c r="X38" s="249"/>
      <c r="Y38" s="250"/>
      <c r="BA38" s="90"/>
      <c r="BB38" s="90"/>
    </row>
    <row r="39" spans="1:54" ht="24" customHeight="1" thickBot="1">
      <c r="A39" s="246"/>
      <c r="B39" s="246"/>
      <c r="C39" s="246" t="s">
        <v>47</v>
      </c>
      <c r="D39" s="246" t="s">
        <v>48</v>
      </c>
      <c r="E39" s="246" t="s">
        <v>49</v>
      </c>
      <c r="F39" s="246" t="s">
        <v>47</v>
      </c>
      <c r="G39" s="246" t="s">
        <v>50</v>
      </c>
      <c r="H39" s="246"/>
      <c r="I39" s="247" t="s">
        <v>390</v>
      </c>
      <c r="J39" s="246" t="s">
        <v>49</v>
      </c>
      <c r="K39" s="247"/>
      <c r="L39" s="248" t="s">
        <v>373</v>
      </c>
      <c r="M39" s="249"/>
      <c r="N39" s="249"/>
      <c r="O39" s="249"/>
      <c r="P39" s="249"/>
      <c r="Q39" s="250"/>
      <c r="R39" s="275" t="s">
        <v>46</v>
      </c>
      <c r="S39" s="276"/>
      <c r="T39" s="276"/>
      <c r="U39" s="276"/>
      <c r="V39" s="277"/>
      <c r="W39" s="278" t="s">
        <v>366</v>
      </c>
      <c r="X39" s="279"/>
      <c r="Y39" s="282" t="s">
        <v>367</v>
      </c>
      <c r="BA39" s="90"/>
      <c r="BB39" s="90"/>
    </row>
    <row r="40" spans="1:54" ht="45.75" customHeight="1" thickBot="1">
      <c r="A40" s="246"/>
      <c r="B40" s="246"/>
      <c r="C40" s="246"/>
      <c r="D40" s="246"/>
      <c r="E40" s="246"/>
      <c r="F40" s="246"/>
      <c r="G40" s="246"/>
      <c r="H40" s="246"/>
      <c r="I40" s="247"/>
      <c r="J40" s="246"/>
      <c r="K40" s="247"/>
      <c r="L40" s="248" t="s">
        <v>365</v>
      </c>
      <c r="M40" s="250"/>
      <c r="N40" s="248" t="s">
        <v>48</v>
      </c>
      <c r="O40" s="250"/>
      <c r="P40" s="275" t="s">
        <v>49</v>
      </c>
      <c r="Q40" s="277"/>
      <c r="R40" s="142" t="s">
        <v>365</v>
      </c>
      <c r="S40" s="275" t="s">
        <v>50</v>
      </c>
      <c r="T40" s="277"/>
      <c r="U40" s="95" t="s">
        <v>399</v>
      </c>
      <c r="V40" s="141" t="s">
        <v>49</v>
      </c>
      <c r="W40" s="280"/>
      <c r="X40" s="281"/>
      <c r="Y40" s="283"/>
      <c r="BA40" s="90"/>
      <c r="BB40" s="90"/>
    </row>
    <row r="41" spans="1:54" ht="19.5" customHeight="1" thickBot="1">
      <c r="A41" s="251" t="s">
        <v>32</v>
      </c>
      <c r="B41" s="252"/>
      <c r="C41" s="75"/>
      <c r="D41" s="75"/>
      <c r="E41" s="80">
        <f>SUM(C41:D41)</f>
        <v>0</v>
      </c>
      <c r="F41" s="75">
        <v>60300</v>
      </c>
      <c r="G41" s="76" t="s">
        <v>396</v>
      </c>
      <c r="H41" s="75"/>
      <c r="I41" s="75"/>
      <c r="J41" s="80">
        <f>SUM(F41:I41)</f>
        <v>60300</v>
      </c>
      <c r="K41" s="80">
        <f>E41+J41</f>
        <v>60300</v>
      </c>
      <c r="L41" s="253">
        <v>60134</v>
      </c>
      <c r="M41" s="254"/>
      <c r="N41" s="253"/>
      <c r="O41" s="254"/>
      <c r="P41" s="255">
        <f>SUM(L41:O41)</f>
        <v>60134</v>
      </c>
      <c r="Q41" s="256"/>
      <c r="R41" s="77"/>
      <c r="S41" s="76" t="s">
        <v>396</v>
      </c>
      <c r="T41" s="77"/>
      <c r="U41" s="77"/>
      <c r="V41" s="78">
        <f>SUM(R41,T41,U41)</f>
        <v>0</v>
      </c>
      <c r="W41" s="257">
        <f>SUM(P41,V41)</f>
        <v>60134</v>
      </c>
      <c r="X41" s="258"/>
      <c r="Y41" s="94">
        <f>IF(W41=0,0,W41/K41)</f>
        <v>0.99724709784411281</v>
      </c>
      <c r="BA41" s="90"/>
      <c r="BB41" s="90"/>
    </row>
    <row r="42" spans="1:54" ht="19.5" customHeight="1" thickBot="1">
      <c r="A42" s="251" t="s">
        <v>33</v>
      </c>
      <c r="B42" s="252"/>
      <c r="C42" s="75"/>
      <c r="D42" s="75"/>
      <c r="E42" s="80">
        <f>SUM(C42:D42)</f>
        <v>0</v>
      </c>
      <c r="F42" s="75"/>
      <c r="G42" s="76" t="s">
        <v>396</v>
      </c>
      <c r="H42" s="75"/>
      <c r="I42" s="75"/>
      <c r="J42" s="80">
        <f>SUM(F42:I42)</f>
        <v>0</v>
      </c>
      <c r="K42" s="80">
        <f>J42+E42</f>
        <v>0</v>
      </c>
      <c r="L42" s="253"/>
      <c r="M42" s="254"/>
      <c r="N42" s="259"/>
      <c r="O42" s="260"/>
      <c r="P42" s="255">
        <f>SUM(L42:O42)</f>
        <v>0</v>
      </c>
      <c r="Q42" s="256"/>
      <c r="R42" s="77"/>
      <c r="S42" s="76" t="s">
        <v>396</v>
      </c>
      <c r="T42" s="77"/>
      <c r="U42" s="77"/>
      <c r="V42" s="78">
        <f>SUM(R42,T42,U42)</f>
        <v>0</v>
      </c>
      <c r="W42" s="257">
        <f>SUM(P42,V42)</f>
        <v>0</v>
      </c>
      <c r="X42" s="258"/>
      <c r="Y42" s="94">
        <f>IF(W42=0,0,W42/K42)</f>
        <v>0</v>
      </c>
      <c r="BA42" s="90"/>
      <c r="BB42" s="90"/>
    </row>
    <row r="43" spans="1:54" ht="15" customHeight="1" thickBot="1">
      <c r="A43" s="261" t="s">
        <v>79</v>
      </c>
      <c r="B43" s="262"/>
      <c r="C43" s="262"/>
      <c r="D43" s="262"/>
      <c r="E43" s="262"/>
      <c r="F43" s="262"/>
      <c r="G43" s="262"/>
      <c r="H43" s="262"/>
      <c r="I43" s="262"/>
      <c r="J43" s="262"/>
      <c r="K43" s="262"/>
      <c r="L43" s="262"/>
      <c r="M43" s="262"/>
      <c r="N43" s="262"/>
      <c r="O43" s="262"/>
      <c r="P43" s="262"/>
      <c r="Q43" s="262"/>
      <c r="R43" s="262"/>
      <c r="S43" s="262"/>
      <c r="T43" s="262"/>
      <c r="U43" s="262"/>
      <c r="V43" s="262"/>
      <c r="W43" s="262"/>
      <c r="X43" s="263"/>
      <c r="Y43" s="264"/>
      <c r="BA43" s="90"/>
      <c r="BB43" s="90"/>
    </row>
    <row r="44" spans="1:54" ht="17.25" thickTop="1" thickBot="1">
      <c r="A44" s="265" t="s">
        <v>1223</v>
      </c>
      <c r="B44" s="266"/>
      <c r="C44" s="516" t="s">
        <v>1224</v>
      </c>
      <c r="D44" s="517"/>
      <c r="E44" s="517"/>
      <c r="F44" s="517"/>
      <c r="G44" s="517"/>
      <c r="H44" s="517"/>
      <c r="I44" s="517"/>
      <c r="J44" s="517"/>
      <c r="K44" s="517"/>
      <c r="L44" s="517"/>
      <c r="M44" s="517"/>
      <c r="N44" s="517"/>
      <c r="O44" s="517"/>
      <c r="P44" s="517"/>
      <c r="Q44" s="517"/>
      <c r="R44" s="517"/>
      <c r="S44" s="517"/>
      <c r="T44" s="517"/>
      <c r="U44" s="517"/>
      <c r="V44" s="517"/>
      <c r="W44" s="517"/>
      <c r="X44" s="517"/>
      <c r="Y44" s="518"/>
      <c r="BA44" s="90"/>
      <c r="BB44" s="90"/>
    </row>
    <row r="45" spans="1:54" ht="16.5" thickBot="1">
      <c r="A45" s="270" t="s">
        <v>18</v>
      </c>
      <c r="B45" s="271"/>
      <c r="C45" s="519" t="s">
        <v>1224</v>
      </c>
      <c r="D45" s="520"/>
      <c r="E45" s="520"/>
      <c r="F45" s="520"/>
      <c r="G45" s="520"/>
      <c r="H45" s="520"/>
      <c r="I45" s="520"/>
      <c r="J45" s="520"/>
      <c r="K45" s="520"/>
      <c r="L45" s="520"/>
      <c r="M45" s="520"/>
      <c r="N45" s="520"/>
      <c r="O45" s="520"/>
      <c r="P45" s="520"/>
      <c r="Q45" s="520"/>
      <c r="R45" s="520"/>
      <c r="S45" s="520"/>
      <c r="T45" s="520"/>
      <c r="U45" s="520"/>
      <c r="V45" s="520"/>
      <c r="W45" s="520"/>
      <c r="X45" s="520"/>
      <c r="Y45" s="521"/>
      <c r="BA45" s="90"/>
      <c r="BB45" s="90"/>
    </row>
    <row r="46" spans="1:54" ht="15.75" thickTop="1">
      <c r="BA46" s="90"/>
      <c r="BB46" s="90"/>
    </row>
    <row r="47" spans="1:54" hidden="1">
      <c r="C47" s="320"/>
      <c r="BA47" s="90"/>
      <c r="BB47" s="90"/>
    </row>
    <row r="48" spans="1:54" hidden="1">
      <c r="BA48" s="90"/>
      <c r="BB48" s="90"/>
    </row>
    <row r="49" spans="3:54" hidden="1">
      <c r="C49" s="320"/>
      <c r="BA49" s="90"/>
      <c r="BB49" s="90"/>
    </row>
    <row r="50" spans="3:54" hidden="1">
      <c r="BA50" s="90"/>
      <c r="BB50" s="90"/>
    </row>
    <row r="51" spans="3:54" hidden="1">
      <c r="BA51" s="90"/>
      <c r="BB51" s="90"/>
    </row>
    <row r="52" spans="3:54" hidden="1">
      <c r="BA52" s="90"/>
      <c r="BB52" s="90"/>
    </row>
    <row r="53" spans="3:54" hidden="1">
      <c r="BA53" s="90"/>
      <c r="BB53" s="90"/>
    </row>
    <row r="54" spans="3:54" hidden="1">
      <c r="BA54" s="90"/>
      <c r="BB54" s="90"/>
    </row>
    <row r="55" spans="3:54" hidden="1">
      <c r="BA55" s="90"/>
      <c r="BB55" s="90"/>
    </row>
    <row r="56" spans="3:54">
      <c r="BA56" s="90"/>
      <c r="BB56" s="90"/>
    </row>
    <row r="57" spans="3:54">
      <c r="BA57" s="90"/>
      <c r="BB57" s="90"/>
    </row>
    <row r="58" spans="3:54">
      <c r="BA58" s="90"/>
      <c r="BB58" s="90"/>
    </row>
    <row r="59" spans="3:54">
      <c r="BA59" s="90"/>
      <c r="BB59" s="90"/>
    </row>
    <row r="60" spans="3:54">
      <c r="BA60" s="90"/>
      <c r="BB60" s="90"/>
    </row>
    <row r="61" spans="3:54">
      <c r="BA61" s="90"/>
      <c r="BB61" s="90"/>
    </row>
    <row r="62" spans="3:54">
      <c r="BA62" s="90"/>
      <c r="BB62" s="90"/>
    </row>
    <row r="63" spans="3:54">
      <c r="BA63" s="90"/>
      <c r="BB63" s="90"/>
    </row>
    <row r="64" spans="3:54">
      <c r="BA64" s="90"/>
      <c r="BB64" s="90"/>
    </row>
    <row r="65" spans="53:54">
      <c r="BA65" s="90"/>
      <c r="BB65" s="90"/>
    </row>
    <row r="66" spans="53:54">
      <c r="BA66" s="90"/>
      <c r="BB66" s="90"/>
    </row>
    <row r="67" spans="53:54">
      <c r="BA67" s="90"/>
      <c r="BB67" s="90"/>
    </row>
    <row r="68" spans="53:54">
      <c r="BA68" s="90"/>
      <c r="BB68" s="90"/>
    </row>
    <row r="69" spans="53:54">
      <c r="BA69" s="90"/>
      <c r="BB69" s="90"/>
    </row>
    <row r="70" spans="53:54">
      <c r="BA70" s="90"/>
      <c r="BB70" s="90"/>
    </row>
    <row r="71" spans="53:54">
      <c r="BA71" s="90"/>
      <c r="BB71" s="90"/>
    </row>
    <row r="72" spans="53:54">
      <c r="BA72" s="90"/>
      <c r="BB72" s="90"/>
    </row>
    <row r="73" spans="53:54">
      <c r="BA73" s="90"/>
      <c r="BB73" s="90"/>
    </row>
    <row r="74" spans="53:54">
      <c r="BA74" s="90"/>
      <c r="BB74" s="90"/>
    </row>
    <row r="75" spans="53:54">
      <c r="BA75" s="90"/>
      <c r="BB75" s="90"/>
    </row>
    <row r="76" spans="53:54">
      <c r="BA76" s="90"/>
      <c r="BB76" s="90"/>
    </row>
    <row r="77" spans="53:54">
      <c r="BA77" s="90"/>
      <c r="BB77" s="90"/>
    </row>
    <row r="78" spans="53:54">
      <c r="BA78" s="90"/>
      <c r="BB78" s="90"/>
    </row>
    <row r="79" spans="53:54">
      <c r="BA79" s="90"/>
      <c r="BB79" s="90"/>
    </row>
    <row r="80" spans="53:54">
      <c r="BA80" s="90"/>
      <c r="BB80" s="90"/>
    </row>
    <row r="81" spans="53:54">
      <c r="BA81" s="90"/>
      <c r="BB81" s="90"/>
    </row>
    <row r="82" spans="53:54">
      <c r="BA82" s="90"/>
      <c r="BB82" s="90"/>
    </row>
    <row r="83" spans="53:54">
      <c r="BA83" s="90"/>
      <c r="BB83" s="90"/>
    </row>
    <row r="84" spans="53:54">
      <c r="BA84" s="90"/>
      <c r="BB84" s="90"/>
    </row>
    <row r="85" spans="53:54">
      <c r="BA85" s="90"/>
      <c r="BB85" s="90"/>
    </row>
    <row r="86" spans="53:54">
      <c r="BA86" s="90"/>
      <c r="BB86" s="90"/>
    </row>
    <row r="87" spans="53:54">
      <c r="BA87" s="90"/>
      <c r="BB87" s="90"/>
    </row>
    <row r="88" spans="53:54">
      <c r="BA88" s="90"/>
      <c r="BB88" s="90"/>
    </row>
    <row r="89" spans="53:54">
      <c r="BA89" s="90"/>
      <c r="BB89" s="90"/>
    </row>
    <row r="90" spans="53:54">
      <c r="BA90" s="90"/>
      <c r="BB90" s="90"/>
    </row>
    <row r="91" spans="53:54">
      <c r="BA91" s="90"/>
      <c r="BB91" s="90"/>
    </row>
    <row r="92" spans="53:54">
      <c r="BA92" s="90"/>
      <c r="BB92" s="90"/>
    </row>
    <row r="93" spans="53:54">
      <c r="BA93" s="90"/>
      <c r="BB93" s="90"/>
    </row>
    <row r="94" spans="53:54">
      <c r="BA94" s="90"/>
      <c r="BB94" s="90"/>
    </row>
    <row r="95" spans="53:54">
      <c r="BA95" s="90"/>
      <c r="BB95" s="90"/>
    </row>
    <row r="96" spans="53:54">
      <c r="BA96" s="90"/>
      <c r="BB96" s="90"/>
    </row>
    <row r="97" spans="53:54">
      <c r="BA97" s="90"/>
      <c r="BB97" s="90"/>
    </row>
    <row r="98" spans="53:54">
      <c r="BA98" s="90"/>
      <c r="BB98" s="90"/>
    </row>
    <row r="99" spans="53:54">
      <c r="BA99" s="90"/>
      <c r="BB99" s="90"/>
    </row>
    <row r="100" spans="53:54">
      <c r="BA100" s="90"/>
      <c r="BB100" s="90"/>
    </row>
    <row r="101" spans="53:54">
      <c r="BA101" s="90"/>
      <c r="BB101" s="90"/>
    </row>
    <row r="102" spans="53:54">
      <c r="BA102" s="90"/>
      <c r="BB102" s="90"/>
    </row>
    <row r="103" spans="53:54">
      <c r="BA103" s="90"/>
      <c r="BB103" s="90"/>
    </row>
    <row r="104" spans="53:54">
      <c r="BA104" s="90"/>
      <c r="BB104" s="90"/>
    </row>
    <row r="105" spans="53:54">
      <c r="BA105" s="90"/>
      <c r="BB105" s="90"/>
    </row>
    <row r="106" spans="53:54">
      <c r="BA106" s="90"/>
      <c r="BB106" s="90"/>
    </row>
    <row r="107" spans="53:54">
      <c r="BA107" s="90"/>
      <c r="BB107" s="90"/>
    </row>
    <row r="108" spans="53:54">
      <c r="BA108" s="90"/>
      <c r="BB108" s="90"/>
    </row>
    <row r="109" spans="53:54">
      <c r="BA109" s="90"/>
      <c r="BB109" s="90"/>
    </row>
    <row r="110" spans="53:54">
      <c r="BA110" s="90"/>
      <c r="BB110" s="90"/>
    </row>
    <row r="111" spans="53:54">
      <c r="BA111" s="90"/>
      <c r="BB111" s="90"/>
    </row>
    <row r="112" spans="53:54">
      <c r="BA112" s="90"/>
      <c r="BB112" s="90"/>
    </row>
    <row r="113" spans="53:54">
      <c r="BA113" s="90"/>
      <c r="BB113" s="90"/>
    </row>
    <row r="114" spans="53:54">
      <c r="BA114" s="90"/>
      <c r="BB114" s="90"/>
    </row>
    <row r="115" spans="53:54">
      <c r="BA115" s="90"/>
      <c r="BB115" s="90"/>
    </row>
    <row r="116" spans="53:54">
      <c r="BA116" s="90"/>
      <c r="BB116" s="90"/>
    </row>
    <row r="117" spans="53:54">
      <c r="BA117" s="90"/>
      <c r="BB117" s="90"/>
    </row>
    <row r="118" spans="53:54">
      <c r="BA118" s="90"/>
      <c r="BB118" s="90"/>
    </row>
    <row r="119" spans="53:54">
      <c r="BA119" s="90"/>
      <c r="BB119" s="90"/>
    </row>
    <row r="120" spans="53:54">
      <c r="BA120" s="90"/>
      <c r="BB120" s="90"/>
    </row>
    <row r="121" spans="53:54">
      <c r="BA121" s="90"/>
      <c r="BB121" s="90"/>
    </row>
    <row r="122" spans="53:54">
      <c r="BA122" s="90"/>
      <c r="BB122" s="90"/>
    </row>
    <row r="123" spans="53:54">
      <c r="BA123" s="90"/>
      <c r="BB123" s="90"/>
    </row>
    <row r="124" spans="53:54">
      <c r="BA124" s="90"/>
      <c r="BB124" s="90"/>
    </row>
    <row r="125" spans="53:54">
      <c r="BA125" s="90"/>
      <c r="BB125" s="90"/>
    </row>
    <row r="126" spans="53:54">
      <c r="BA126" s="90"/>
      <c r="BB126" s="90"/>
    </row>
    <row r="127" spans="53:54">
      <c r="BA127" s="90"/>
      <c r="BB127" s="90"/>
    </row>
    <row r="128" spans="53:54">
      <c r="BA128" s="90"/>
      <c r="BB128" s="90"/>
    </row>
    <row r="129" spans="53:54">
      <c r="BA129" s="90"/>
      <c r="BB129" s="90"/>
    </row>
    <row r="130" spans="53:54">
      <c r="BA130" s="90"/>
      <c r="BB130" s="90"/>
    </row>
    <row r="131" spans="53:54">
      <c r="BA131" s="90"/>
      <c r="BB131" s="90"/>
    </row>
    <row r="132" spans="53:54">
      <c r="BA132" s="90"/>
      <c r="BB132" s="90"/>
    </row>
    <row r="133" spans="53:54">
      <c r="BA133" s="90"/>
      <c r="BB133" s="90"/>
    </row>
    <row r="134" spans="53:54">
      <c r="BA134" s="90"/>
      <c r="BB134" s="90"/>
    </row>
    <row r="135" spans="53:54">
      <c r="BA135" s="90"/>
      <c r="BB135" s="90"/>
    </row>
    <row r="1004" spans="53:69" ht="15.75" thickBot="1">
      <c r="BA1004" s="321" t="s">
        <v>560</v>
      </c>
      <c r="BB1004" s="322" t="s">
        <v>561</v>
      </c>
      <c r="BC1004" s="323" t="s">
        <v>562</v>
      </c>
      <c r="BD1004" s="323"/>
      <c r="BE1004" s="323"/>
      <c r="BF1004" s="323"/>
      <c r="BG1004" s="324" t="s">
        <v>563</v>
      </c>
      <c r="BH1004" s="324" t="s">
        <v>564</v>
      </c>
      <c r="BI1004" s="22" t="s">
        <v>565</v>
      </c>
      <c r="BJ1004" s="89" t="s">
        <v>566</v>
      </c>
      <c r="BK1004" s="325" t="s">
        <v>567</v>
      </c>
      <c r="BL1004" s="325" t="s">
        <v>568</v>
      </c>
      <c r="BM1004" s="325" t="s">
        <v>569</v>
      </c>
      <c r="BN1004" s="23" t="s">
        <v>106</v>
      </c>
      <c r="BO1004" s="55" t="s">
        <v>54</v>
      </c>
      <c r="BP1004" s="56" t="s">
        <v>345</v>
      </c>
      <c r="BQ1004" s="56"/>
    </row>
    <row r="1005" spans="53:69" ht="15.75">
      <c r="BA1005" s="321" t="str">
        <f t="shared" ref="BA1005:BA1068" si="0">MID(BB1005,1,4)</f>
        <v>E011</v>
      </c>
      <c r="BB1005" s="326" t="s">
        <v>570</v>
      </c>
      <c r="BC1005" s="327" t="s">
        <v>571</v>
      </c>
      <c r="BD1005" s="328" t="s">
        <v>572</v>
      </c>
      <c r="BE1005" s="329" t="s">
        <v>573</v>
      </c>
      <c r="BF1005" s="330" t="s">
        <v>574</v>
      </c>
      <c r="BG1005" s="89" t="s">
        <v>575</v>
      </c>
      <c r="BH1005" s="331" t="s">
        <v>576</v>
      </c>
      <c r="BI1005" s="89" t="s">
        <v>577</v>
      </c>
      <c r="BJ1005" s="332" t="s">
        <v>578</v>
      </c>
      <c r="BK1005" s="89" t="s">
        <v>579</v>
      </c>
      <c r="BN1005" s="110" t="s">
        <v>107</v>
      </c>
      <c r="BO1005" s="24" t="s">
        <v>342</v>
      </c>
      <c r="BP1005" s="70" t="s">
        <v>356</v>
      </c>
      <c r="BQ1005" s="58"/>
    </row>
    <row r="1006" spans="53:69" ht="15.75">
      <c r="BA1006" s="321" t="str">
        <f t="shared" si="0"/>
        <v>E012</v>
      </c>
      <c r="BB1006" s="333" t="s">
        <v>580</v>
      </c>
      <c r="BC1006" s="334" t="s">
        <v>581</v>
      </c>
      <c r="BD1006" s="335" t="s">
        <v>582</v>
      </c>
      <c r="BE1006" s="336" t="s">
        <v>583</v>
      </c>
      <c r="BF1006" s="110"/>
      <c r="BG1006" s="89" t="s">
        <v>101</v>
      </c>
      <c r="BH1006" s="331" t="s">
        <v>584</v>
      </c>
      <c r="BI1006" s="89" t="s">
        <v>585</v>
      </c>
      <c r="BJ1006" s="332" t="s">
        <v>586</v>
      </c>
      <c r="BK1006" s="89" t="s">
        <v>103</v>
      </c>
      <c r="BL1006" s="337" t="s">
        <v>587</v>
      </c>
      <c r="BM1006" s="89" t="s">
        <v>588</v>
      </c>
      <c r="BN1006" s="110" t="s">
        <v>108</v>
      </c>
      <c r="BO1006" s="25" t="s">
        <v>340</v>
      </c>
      <c r="BP1006" s="70" t="s">
        <v>347</v>
      </c>
      <c r="BQ1006" s="58"/>
    </row>
    <row r="1007" spans="53:69" ht="15.75">
      <c r="BA1007" s="321" t="str">
        <f t="shared" si="0"/>
        <v>E013</v>
      </c>
      <c r="BB1007" s="333" t="s">
        <v>589</v>
      </c>
      <c r="BC1007" s="334"/>
      <c r="BD1007" s="335"/>
      <c r="BE1007" s="336" t="s">
        <v>590</v>
      </c>
      <c r="BF1007" s="110"/>
      <c r="BG1007" s="89" t="s">
        <v>591</v>
      </c>
      <c r="BH1007" s="331" t="s">
        <v>592</v>
      </c>
      <c r="BI1007" s="89" t="s">
        <v>593</v>
      </c>
      <c r="BJ1007" s="332" t="s">
        <v>594</v>
      </c>
      <c r="BK1007" s="89" t="s">
        <v>595</v>
      </c>
      <c r="BL1007" s="89" t="s">
        <v>596</v>
      </c>
      <c r="BM1007" s="89" t="s">
        <v>597</v>
      </c>
      <c r="BN1007" s="110" t="s">
        <v>109</v>
      </c>
      <c r="BO1007" s="26" t="s">
        <v>341</v>
      </c>
      <c r="BP1007" s="70" t="s">
        <v>348</v>
      </c>
      <c r="BQ1007" s="60"/>
    </row>
    <row r="1008" spans="53:69" ht="30">
      <c r="BA1008" s="321" t="str">
        <f t="shared" si="0"/>
        <v>E015</v>
      </c>
      <c r="BB1008" s="338" t="s">
        <v>598</v>
      </c>
      <c r="BC1008" s="334" t="s">
        <v>599</v>
      </c>
      <c r="BD1008" s="335" t="s">
        <v>600</v>
      </c>
      <c r="BE1008" s="339" t="s">
        <v>601</v>
      </c>
      <c r="BF1008" s="340"/>
      <c r="BG1008" s="89" t="s">
        <v>602</v>
      </c>
      <c r="BH1008" s="331" t="s">
        <v>603</v>
      </c>
      <c r="BI1008" s="89" t="s">
        <v>604</v>
      </c>
      <c r="BJ1008" s="332" t="s">
        <v>605</v>
      </c>
      <c r="BK1008" s="89" t="s">
        <v>606</v>
      </c>
      <c r="BL1008" s="89" t="s">
        <v>607</v>
      </c>
      <c r="BM1008" s="89" t="s">
        <v>608</v>
      </c>
      <c r="BN1008" s="110" t="s">
        <v>110</v>
      </c>
      <c r="BO1008" s="24" t="s">
        <v>94</v>
      </c>
      <c r="BP1008" s="70" t="s">
        <v>353</v>
      </c>
      <c r="BQ1008" s="60"/>
    </row>
    <row r="1009" spans="53:69" ht="30">
      <c r="BA1009" s="321" t="str">
        <f t="shared" si="0"/>
        <v>E021</v>
      </c>
      <c r="BB1009" s="333" t="s">
        <v>609</v>
      </c>
      <c r="BC1009" s="334"/>
      <c r="BD1009" s="335"/>
      <c r="BE1009" s="341" t="s">
        <v>610</v>
      </c>
      <c r="BF1009" s="340"/>
      <c r="BG1009" s="89" t="s">
        <v>611</v>
      </c>
      <c r="BH1009" s="331" t="s">
        <v>612</v>
      </c>
      <c r="BI1009" s="89" t="s">
        <v>99</v>
      </c>
      <c r="BJ1009" s="332" t="s">
        <v>613</v>
      </c>
      <c r="BL1009" s="89" t="s">
        <v>614</v>
      </c>
      <c r="BM1009" s="89" t="s">
        <v>615</v>
      </c>
      <c r="BN1009" s="110" t="s">
        <v>111</v>
      </c>
      <c r="BO1009" s="25" t="s">
        <v>343</v>
      </c>
      <c r="BP1009" s="70" t="s">
        <v>349</v>
      </c>
      <c r="BQ1009" s="61"/>
    </row>
    <row r="1010" spans="53:69" ht="30">
      <c r="BA1010" s="321" t="str">
        <f t="shared" si="0"/>
        <v>E031</v>
      </c>
      <c r="BB1010" s="342" t="s">
        <v>93</v>
      </c>
      <c r="BC1010" s="334"/>
      <c r="BD1010" s="335"/>
      <c r="BE1010" s="341" t="s">
        <v>616</v>
      </c>
      <c r="BF1010" s="340"/>
      <c r="BG1010" s="90"/>
      <c r="BH1010" s="331" t="s">
        <v>617</v>
      </c>
      <c r="BI1010" s="89" t="s">
        <v>618</v>
      </c>
      <c r="BJ1010" s="332" t="s">
        <v>619</v>
      </c>
      <c r="BL1010" s="89" t="s">
        <v>620</v>
      </c>
      <c r="BM1010" s="89" t="s">
        <v>621</v>
      </c>
      <c r="BN1010" s="110" t="s">
        <v>112</v>
      </c>
      <c r="BO1010" s="26" t="s">
        <v>100</v>
      </c>
      <c r="BP1010" s="70" t="s">
        <v>350</v>
      </c>
      <c r="BQ1010" s="61"/>
    </row>
    <row r="1011" spans="53:69" ht="15.75">
      <c r="BA1011" s="321" t="str">
        <f t="shared" si="0"/>
        <v>S034</v>
      </c>
      <c r="BB1011" s="342" t="s">
        <v>622</v>
      </c>
      <c r="BC1011" s="334"/>
      <c r="BD1011" s="335"/>
      <c r="BE1011" s="343" t="s">
        <v>623</v>
      </c>
      <c r="BF1011" s="340"/>
      <c r="BG1011" s="90"/>
      <c r="BH1011" s="331" t="s">
        <v>624</v>
      </c>
      <c r="BI1011" s="89" t="s">
        <v>625</v>
      </c>
      <c r="BJ1011" s="332" t="s">
        <v>626</v>
      </c>
      <c r="BL1011" s="89" t="s">
        <v>627</v>
      </c>
      <c r="BM1011" s="89" t="s">
        <v>628</v>
      </c>
      <c r="BN1011" s="110" t="s">
        <v>113</v>
      </c>
      <c r="BO1011" s="24"/>
      <c r="BP1011" s="70" t="s">
        <v>351</v>
      </c>
      <c r="BQ1011" s="61"/>
    </row>
    <row r="1012" spans="53:69">
      <c r="BA1012" s="321" t="str">
        <f t="shared" si="0"/>
        <v>E035</v>
      </c>
      <c r="BB1012" s="344" t="s">
        <v>483</v>
      </c>
      <c r="BC1012" s="345" t="s">
        <v>629</v>
      </c>
      <c r="BD1012" s="346" t="s">
        <v>630</v>
      </c>
      <c r="BE1012" s="347" t="s">
        <v>631</v>
      </c>
      <c r="BF1012" s="110"/>
      <c r="BG1012" s="90"/>
      <c r="BH1012" s="89" t="s">
        <v>102</v>
      </c>
      <c r="BI1012" s="89" t="s">
        <v>632</v>
      </c>
      <c r="BJ1012" s="332" t="s">
        <v>633</v>
      </c>
      <c r="BL1012" s="89" t="s">
        <v>634</v>
      </c>
      <c r="BM1012" s="89" t="s">
        <v>635</v>
      </c>
      <c r="BN1012" s="110" t="s">
        <v>114</v>
      </c>
      <c r="BO1012" s="26"/>
      <c r="BP1012" s="70" t="s">
        <v>352</v>
      </c>
      <c r="BQ1012" s="61"/>
    </row>
    <row r="1013" spans="53:69">
      <c r="BA1013" s="321" t="str">
        <f t="shared" si="0"/>
        <v>E036</v>
      </c>
      <c r="BB1013" s="348" t="s">
        <v>636</v>
      </c>
      <c r="BC1013" s="345"/>
      <c r="BD1013" s="346"/>
      <c r="BE1013" s="347" t="s">
        <v>637</v>
      </c>
      <c r="BF1013" s="110"/>
      <c r="BG1013" s="90"/>
      <c r="BH1013" s="89" t="s">
        <v>638</v>
      </c>
      <c r="BI1013" s="89" t="s">
        <v>639</v>
      </c>
      <c r="BJ1013" s="332" t="s">
        <v>640</v>
      </c>
      <c r="BL1013" s="89" t="s">
        <v>641</v>
      </c>
      <c r="BM1013" s="89" t="s">
        <v>642</v>
      </c>
      <c r="BN1013" s="110" t="s">
        <v>115</v>
      </c>
      <c r="BO1013" s="25"/>
      <c r="BP1013" s="70" t="s">
        <v>354</v>
      </c>
      <c r="BQ1013" s="61"/>
    </row>
    <row r="1014" spans="53:69" ht="15.75">
      <c r="BA1014" s="321" t="str">
        <f t="shared" si="0"/>
        <v>F037</v>
      </c>
      <c r="BB1014" s="348" t="s">
        <v>643</v>
      </c>
      <c r="BC1014" s="345"/>
      <c r="BD1014" s="346"/>
      <c r="BE1014" s="349" t="s">
        <v>644</v>
      </c>
      <c r="BF1014" s="110"/>
      <c r="BG1014" s="90"/>
      <c r="BH1014" s="89" t="s">
        <v>645</v>
      </c>
      <c r="BI1014" s="89" t="s">
        <v>646</v>
      </c>
      <c r="BJ1014" s="332" t="s">
        <v>647</v>
      </c>
      <c r="BL1014" s="89" t="s">
        <v>648</v>
      </c>
      <c r="BM1014" s="89" t="s">
        <v>649</v>
      </c>
      <c r="BN1014" s="110" t="s">
        <v>372</v>
      </c>
      <c r="BO1014" s="26"/>
      <c r="BP1014" s="70" t="s">
        <v>355</v>
      </c>
      <c r="BQ1014" s="61"/>
    </row>
    <row r="1015" spans="53:69" ht="15.75">
      <c r="BA1015" s="321" t="str">
        <f t="shared" si="0"/>
        <v>PA17</v>
      </c>
      <c r="BB1015" s="350" t="s">
        <v>650</v>
      </c>
      <c r="BC1015" s="345"/>
      <c r="BD1015" s="346"/>
      <c r="BE1015" s="343" t="s">
        <v>651</v>
      </c>
      <c r="BF1015" s="110"/>
      <c r="BG1015" s="90"/>
      <c r="BH1015" s="89" t="s">
        <v>484</v>
      </c>
      <c r="BI1015" s="89" t="s">
        <v>652</v>
      </c>
      <c r="BJ1015" s="332" t="s">
        <v>653</v>
      </c>
      <c r="BL1015" s="89" t="s">
        <v>654</v>
      </c>
      <c r="BM1015" s="89" t="s">
        <v>655</v>
      </c>
      <c r="BN1015" s="110" t="s">
        <v>116</v>
      </c>
      <c r="BO1015" s="26"/>
      <c r="BP1015" s="70" t="s">
        <v>357</v>
      </c>
      <c r="BQ1015" s="61"/>
    </row>
    <row r="1016" spans="53:69" ht="15.75">
      <c r="BA1016" s="321" t="str">
        <f t="shared" si="0"/>
        <v>P123</v>
      </c>
      <c r="BB1016" s="342" t="s">
        <v>656</v>
      </c>
      <c r="BC1016" s="345"/>
      <c r="BD1016" s="346"/>
      <c r="BE1016" s="343" t="s">
        <v>657</v>
      </c>
      <c r="BF1016" s="110"/>
      <c r="BG1016" s="90"/>
      <c r="BH1016" s="89" t="s">
        <v>658</v>
      </c>
      <c r="BI1016" s="89" t="s">
        <v>659</v>
      </c>
      <c r="BJ1016" s="332" t="s">
        <v>660</v>
      </c>
      <c r="BL1016" s="89" t="s">
        <v>661</v>
      </c>
      <c r="BM1016" s="89" t="s">
        <v>662</v>
      </c>
      <c r="BN1016" s="110" t="s">
        <v>117</v>
      </c>
      <c r="BO1016" s="26"/>
      <c r="BP1016" s="70" t="s">
        <v>346</v>
      </c>
      <c r="BQ1016" s="62"/>
    </row>
    <row r="1017" spans="53:69" ht="15.75">
      <c r="BA1017" s="321" t="str">
        <f t="shared" si="0"/>
        <v>E043</v>
      </c>
      <c r="BB1017" s="351" t="s">
        <v>663</v>
      </c>
      <c r="BC1017" s="345"/>
      <c r="BD1017" s="346"/>
      <c r="BE1017" s="343" t="s">
        <v>664</v>
      </c>
      <c r="BF1017" s="110"/>
      <c r="BG1017" s="90"/>
      <c r="BH1017" s="89" t="s">
        <v>665</v>
      </c>
      <c r="BI1017" s="89" t="s">
        <v>666</v>
      </c>
      <c r="BJ1017" s="332" t="s">
        <v>667</v>
      </c>
      <c r="BL1017" s="89" t="s">
        <v>668</v>
      </c>
      <c r="BM1017" s="89" t="s">
        <v>669</v>
      </c>
      <c r="BN1017" s="110" t="s">
        <v>118</v>
      </c>
      <c r="BO1017" s="27"/>
      <c r="BP1017" s="61"/>
      <c r="BQ1017" s="62"/>
    </row>
    <row r="1018" spans="53:69" ht="31.5">
      <c r="BA1018" s="321" t="str">
        <f t="shared" si="0"/>
        <v>E044</v>
      </c>
      <c r="BB1018" s="351" t="s">
        <v>670</v>
      </c>
      <c r="BC1018" s="345"/>
      <c r="BD1018" s="346"/>
      <c r="BE1018" s="343" t="s">
        <v>671</v>
      </c>
      <c r="BF1018" s="110"/>
      <c r="BG1018" s="90"/>
      <c r="BH1018" s="89" t="s">
        <v>672</v>
      </c>
      <c r="BI1018" s="89" t="s">
        <v>673</v>
      </c>
      <c r="BJ1018" s="332" t="s">
        <v>674</v>
      </c>
      <c r="BL1018" s="89" t="s">
        <v>675</v>
      </c>
      <c r="BM1018" s="89" t="s">
        <v>676</v>
      </c>
      <c r="BN1018" s="110" t="s">
        <v>119</v>
      </c>
      <c r="BO1018" s="24"/>
      <c r="BP1018" s="64"/>
      <c r="BQ1018" s="63"/>
    </row>
    <row r="1019" spans="53:69" ht="15.75">
      <c r="BA1019" s="321" t="str">
        <f t="shared" si="0"/>
        <v>E045</v>
      </c>
      <c r="BB1019" s="351" t="s">
        <v>677</v>
      </c>
      <c r="BC1019" s="345"/>
      <c r="BD1019" s="346"/>
      <c r="BE1019" s="343" t="s">
        <v>678</v>
      </c>
      <c r="BF1019" s="110"/>
      <c r="BG1019" s="90"/>
      <c r="BH1019" s="89" t="s">
        <v>679</v>
      </c>
      <c r="BI1019" s="89" t="s">
        <v>680</v>
      </c>
      <c r="BJ1019" s="332" t="s">
        <v>681</v>
      </c>
      <c r="BL1019" s="89" t="s">
        <v>682</v>
      </c>
      <c r="BM1019" s="89" t="s">
        <v>683</v>
      </c>
      <c r="BN1019" s="110" t="s">
        <v>120</v>
      </c>
      <c r="BO1019" s="26"/>
      <c r="BP1019" s="65"/>
      <c r="BQ1019" s="63"/>
    </row>
    <row r="1020" spans="53:69" ht="31.5">
      <c r="BA1020" s="321" t="str">
        <f t="shared" si="0"/>
        <v>PA07</v>
      </c>
      <c r="BB1020" s="342" t="s">
        <v>684</v>
      </c>
      <c r="BC1020" s="345"/>
      <c r="BD1020" s="346"/>
      <c r="BE1020" s="343" t="s">
        <v>685</v>
      </c>
      <c r="BF1020" s="110"/>
      <c r="BG1020" s="90"/>
      <c r="BH1020" s="89" t="s">
        <v>686</v>
      </c>
      <c r="BI1020" s="89" t="s">
        <v>687</v>
      </c>
      <c r="BJ1020" s="332" t="s">
        <v>97</v>
      </c>
      <c r="BL1020" s="89" t="s">
        <v>104</v>
      </c>
      <c r="BM1020" s="89" t="s">
        <v>688</v>
      </c>
      <c r="BN1020" s="110" t="s">
        <v>121</v>
      </c>
      <c r="BO1020" s="24"/>
      <c r="BP1020" s="66"/>
      <c r="BQ1020" s="63"/>
    </row>
    <row r="1021" spans="53:69" ht="15.75">
      <c r="BA1021" s="321" t="str">
        <f t="shared" si="0"/>
        <v>E061</v>
      </c>
      <c r="BB1021" s="352" t="s">
        <v>689</v>
      </c>
      <c r="BC1021" s="353" t="s">
        <v>690</v>
      </c>
      <c r="BD1021" s="354" t="s">
        <v>578</v>
      </c>
      <c r="BE1021" s="355" t="s">
        <v>691</v>
      </c>
      <c r="BF1021" s="348" t="s">
        <v>692</v>
      </c>
      <c r="BG1021" s="356"/>
      <c r="BH1021" s="357" t="s">
        <v>693</v>
      </c>
      <c r="BI1021" s="89" t="s">
        <v>694</v>
      </c>
      <c r="BJ1021" s="332" t="s">
        <v>695</v>
      </c>
      <c r="BL1021" s="89" t="s">
        <v>696</v>
      </c>
      <c r="BM1021" s="89" t="s">
        <v>697</v>
      </c>
      <c r="BN1021" s="110" t="s">
        <v>122</v>
      </c>
      <c r="BO1021" s="26"/>
      <c r="BP1021" s="58"/>
      <c r="BQ1021" s="64"/>
    </row>
    <row r="1022" spans="53:69" ht="15.75">
      <c r="BA1022" s="321" t="str">
        <f t="shared" si="0"/>
        <v>E062</v>
      </c>
      <c r="BB1022" s="352" t="s">
        <v>698</v>
      </c>
      <c r="BC1022" s="353" t="s">
        <v>699</v>
      </c>
      <c r="BD1022" s="354" t="s">
        <v>700</v>
      </c>
      <c r="BE1022" s="355" t="s">
        <v>691</v>
      </c>
      <c r="BF1022" s="348" t="s">
        <v>692</v>
      </c>
      <c r="BG1022" s="356"/>
      <c r="BH1022" s="89" t="s">
        <v>701</v>
      </c>
      <c r="BI1022" s="89" t="s">
        <v>702</v>
      </c>
      <c r="BJ1022" s="332" t="s">
        <v>703</v>
      </c>
      <c r="BL1022" s="89" t="s">
        <v>704</v>
      </c>
      <c r="BM1022" s="89" t="s">
        <v>705</v>
      </c>
      <c r="BN1022" s="110" t="s">
        <v>123</v>
      </c>
      <c r="BO1022" s="28"/>
      <c r="BP1022" s="64"/>
      <c r="BQ1022" s="64"/>
    </row>
    <row r="1023" spans="53:69" ht="15.75">
      <c r="BA1023" s="321" t="str">
        <f t="shared" si="0"/>
        <v>E063</v>
      </c>
      <c r="BB1023" s="352" t="s">
        <v>706</v>
      </c>
      <c r="BC1023" s="353" t="s">
        <v>707</v>
      </c>
      <c r="BD1023" s="354" t="s">
        <v>708</v>
      </c>
      <c r="BE1023" s="355" t="s">
        <v>691</v>
      </c>
      <c r="BF1023" s="348" t="s">
        <v>692</v>
      </c>
      <c r="BG1023" s="356"/>
      <c r="BH1023" s="89" t="s">
        <v>709</v>
      </c>
      <c r="BI1023" s="89" t="s">
        <v>710</v>
      </c>
      <c r="BJ1023" s="332" t="s">
        <v>711</v>
      </c>
      <c r="BL1023" s="89" t="s">
        <v>712</v>
      </c>
      <c r="BM1023" s="89" t="s">
        <v>713</v>
      </c>
      <c r="BN1023" s="110" t="s">
        <v>124</v>
      </c>
      <c r="BO1023" s="29"/>
      <c r="BP1023" s="66"/>
      <c r="BQ1023" s="65"/>
    </row>
    <row r="1024" spans="53:69" ht="15.75">
      <c r="BA1024" s="321" t="str">
        <f t="shared" si="0"/>
        <v>E064</v>
      </c>
      <c r="BB1024" s="352" t="s">
        <v>714</v>
      </c>
      <c r="BC1024" s="353" t="s">
        <v>715</v>
      </c>
      <c r="BD1024" s="354" t="s">
        <v>70</v>
      </c>
      <c r="BE1024" s="355" t="s">
        <v>691</v>
      </c>
      <c r="BF1024" s="348" t="s">
        <v>692</v>
      </c>
      <c r="BG1024" s="356"/>
      <c r="BH1024" s="89" t="s">
        <v>716</v>
      </c>
      <c r="BI1024" s="89" t="s">
        <v>717</v>
      </c>
      <c r="BJ1024" s="358" t="s">
        <v>718</v>
      </c>
      <c r="BL1024" s="89" t="s">
        <v>719</v>
      </c>
      <c r="BM1024" s="89" t="s">
        <v>720</v>
      </c>
      <c r="BN1024" s="110" t="s">
        <v>125</v>
      </c>
      <c r="BO1024" s="30"/>
      <c r="BP1024" s="62"/>
      <c r="BQ1024" s="65"/>
    </row>
    <row r="1025" spans="53:69" ht="30">
      <c r="BA1025" s="321" t="str">
        <f t="shared" si="0"/>
        <v>E065</v>
      </c>
      <c r="BB1025" s="352" t="s">
        <v>721</v>
      </c>
      <c r="BC1025" s="353" t="s">
        <v>722</v>
      </c>
      <c r="BD1025" s="354" t="s">
        <v>723</v>
      </c>
      <c r="BE1025" s="355" t="s">
        <v>691</v>
      </c>
      <c r="BF1025" s="348" t="s">
        <v>692</v>
      </c>
      <c r="BG1025" s="356"/>
      <c r="BH1025" s="357" t="s">
        <v>724</v>
      </c>
      <c r="BI1025" s="89" t="s">
        <v>725</v>
      </c>
      <c r="BJ1025" s="359" t="s">
        <v>726</v>
      </c>
      <c r="BL1025" s="89" t="s">
        <v>727</v>
      </c>
      <c r="BM1025" s="89" t="s">
        <v>728</v>
      </c>
      <c r="BN1025" s="110" t="s">
        <v>126</v>
      </c>
      <c r="BO1025" s="28"/>
      <c r="BP1025" s="67"/>
      <c r="BQ1025" s="64"/>
    </row>
    <row r="1026" spans="53:69" ht="15.75">
      <c r="BA1026" s="321" t="str">
        <f t="shared" si="0"/>
        <v>E066</v>
      </c>
      <c r="BB1026" s="352" t="s">
        <v>729</v>
      </c>
      <c r="BC1026" s="353" t="s">
        <v>730</v>
      </c>
      <c r="BD1026" s="354" t="s">
        <v>731</v>
      </c>
      <c r="BE1026" s="355" t="s">
        <v>691</v>
      </c>
      <c r="BF1026" s="348" t="s">
        <v>692</v>
      </c>
      <c r="BG1026" s="356"/>
      <c r="BH1026" s="89" t="s">
        <v>732</v>
      </c>
      <c r="BI1026" s="89" t="s">
        <v>733</v>
      </c>
      <c r="BL1026" s="89" t="s">
        <v>734</v>
      </c>
      <c r="BM1026" s="89" t="s">
        <v>735</v>
      </c>
      <c r="BN1026" s="110" t="s">
        <v>127</v>
      </c>
      <c r="BO1026" s="31"/>
      <c r="BP1026" s="60"/>
      <c r="BQ1026" s="64"/>
    </row>
    <row r="1027" spans="53:69" ht="15.75">
      <c r="BA1027" s="321" t="str">
        <f t="shared" si="0"/>
        <v>E067</v>
      </c>
      <c r="BB1027" s="352" t="s">
        <v>736</v>
      </c>
      <c r="BC1027" s="360" t="s">
        <v>737</v>
      </c>
      <c r="BD1027" s="354" t="s">
        <v>738</v>
      </c>
      <c r="BE1027" s="355" t="s">
        <v>691</v>
      </c>
      <c r="BF1027" s="348" t="s">
        <v>692</v>
      </c>
      <c r="BG1027" s="356"/>
      <c r="BH1027" s="89" t="s">
        <v>739</v>
      </c>
      <c r="BI1027" s="89" t="s">
        <v>740</v>
      </c>
      <c r="BL1027" s="89" t="s">
        <v>741</v>
      </c>
      <c r="BM1027" s="89" t="s">
        <v>742</v>
      </c>
      <c r="BN1027" s="110" t="s">
        <v>128</v>
      </c>
      <c r="BO1027" s="26"/>
      <c r="BP1027" s="57"/>
      <c r="BQ1027" s="65"/>
    </row>
    <row r="1028" spans="53:69" ht="15.75">
      <c r="BA1028" s="321" t="str">
        <f t="shared" si="0"/>
        <v>E071</v>
      </c>
      <c r="BB1028" s="352" t="s">
        <v>743</v>
      </c>
      <c r="BC1028" s="360" t="s">
        <v>744</v>
      </c>
      <c r="BD1028" s="354" t="s">
        <v>745</v>
      </c>
      <c r="BE1028" s="355" t="s">
        <v>691</v>
      </c>
      <c r="BF1028" s="348" t="s">
        <v>692</v>
      </c>
      <c r="BG1028" s="356"/>
      <c r="BH1028" s="89" t="s">
        <v>746</v>
      </c>
      <c r="BI1028" s="89" t="s">
        <v>747</v>
      </c>
      <c r="BL1028" s="89" t="s">
        <v>748</v>
      </c>
      <c r="BM1028" s="89" t="s">
        <v>749</v>
      </c>
      <c r="BN1028" s="110" t="s">
        <v>129</v>
      </c>
      <c r="BO1028" s="32"/>
      <c r="BP1028" s="57"/>
      <c r="BQ1028" s="65"/>
    </row>
    <row r="1029" spans="53:69" ht="15.75">
      <c r="BA1029" s="321" t="str">
        <f t="shared" si="0"/>
        <v>E072</v>
      </c>
      <c r="BB1029" s="352" t="s">
        <v>750</v>
      </c>
      <c r="BC1029" s="360" t="s">
        <v>751</v>
      </c>
      <c r="BD1029" s="354" t="s">
        <v>752</v>
      </c>
      <c r="BE1029" s="355" t="s">
        <v>691</v>
      </c>
      <c r="BF1029" s="348" t="s">
        <v>692</v>
      </c>
      <c r="BG1029" s="356"/>
      <c r="BH1029" s="89" t="s">
        <v>753</v>
      </c>
      <c r="BI1029" s="89" t="s">
        <v>754</v>
      </c>
      <c r="BL1029" s="89" t="s">
        <v>755</v>
      </c>
      <c r="BM1029" s="89" t="s">
        <v>756</v>
      </c>
      <c r="BN1029" s="110" t="s">
        <v>130</v>
      </c>
      <c r="BO1029" s="33"/>
      <c r="BP1029" s="59"/>
      <c r="BQ1029" s="64"/>
    </row>
    <row r="1030" spans="53:69" ht="15.75">
      <c r="BA1030" s="321" t="str">
        <f t="shared" si="0"/>
        <v>E073</v>
      </c>
      <c r="BB1030" s="352" t="s">
        <v>757</v>
      </c>
      <c r="BC1030" s="360" t="s">
        <v>758</v>
      </c>
      <c r="BD1030" s="354" t="s">
        <v>759</v>
      </c>
      <c r="BE1030" s="355" t="s">
        <v>691</v>
      </c>
      <c r="BF1030" s="348" t="s">
        <v>692</v>
      </c>
      <c r="BG1030" s="356"/>
      <c r="BH1030" s="89" t="s">
        <v>760</v>
      </c>
      <c r="BI1030" s="89" t="s">
        <v>761</v>
      </c>
      <c r="BL1030" s="89" t="s">
        <v>762</v>
      </c>
      <c r="BM1030" s="89" t="s">
        <v>763</v>
      </c>
      <c r="BN1030" s="110" t="s">
        <v>131</v>
      </c>
      <c r="BO1030" s="32"/>
      <c r="BP1030" s="59"/>
      <c r="BQ1030" s="64"/>
    </row>
    <row r="1031" spans="53:69" ht="15.75">
      <c r="BA1031" s="321" t="str">
        <f t="shared" si="0"/>
        <v>E082</v>
      </c>
      <c r="BB1031" s="361" t="s">
        <v>764</v>
      </c>
      <c r="BC1031" s="360" t="s">
        <v>765</v>
      </c>
      <c r="BD1031" s="354" t="s">
        <v>766</v>
      </c>
      <c r="BE1031" s="355" t="s">
        <v>691</v>
      </c>
      <c r="BF1031" s="348" t="s">
        <v>692</v>
      </c>
      <c r="BG1031" s="356"/>
      <c r="BH1031" s="89" t="s">
        <v>767</v>
      </c>
      <c r="BI1031" s="89" t="s">
        <v>768</v>
      </c>
      <c r="BL1031" s="89" t="s">
        <v>769</v>
      </c>
      <c r="BM1031" s="89" t="s">
        <v>770</v>
      </c>
      <c r="BN1031" s="110" t="s">
        <v>132</v>
      </c>
      <c r="BO1031" s="28"/>
      <c r="BP1031" s="59"/>
      <c r="BQ1031" s="66"/>
    </row>
    <row r="1032" spans="53:69" ht="15.75">
      <c r="BA1032" s="321" t="str">
        <f t="shared" si="0"/>
        <v>E083</v>
      </c>
      <c r="BB1032" s="362" t="s">
        <v>771</v>
      </c>
      <c r="BC1032" s="360" t="s">
        <v>772</v>
      </c>
      <c r="BD1032" s="354" t="s">
        <v>773</v>
      </c>
      <c r="BE1032" s="355" t="s">
        <v>691</v>
      </c>
      <c r="BF1032" s="348" t="s">
        <v>692</v>
      </c>
      <c r="BG1032" s="356"/>
      <c r="BH1032" s="89" t="s">
        <v>774</v>
      </c>
      <c r="BI1032" s="89" t="s">
        <v>775</v>
      </c>
      <c r="BL1032" s="89" t="s">
        <v>776</v>
      </c>
      <c r="BM1032" s="89" t="s">
        <v>777</v>
      </c>
      <c r="BN1032" s="110" t="s">
        <v>133</v>
      </c>
      <c r="BO1032" s="28"/>
      <c r="BP1032" s="59"/>
      <c r="BQ1032" s="66"/>
    </row>
    <row r="1033" spans="53:69" ht="30">
      <c r="BA1033" s="321" t="str">
        <f t="shared" si="0"/>
        <v>E085</v>
      </c>
      <c r="BB1033" s="362" t="s">
        <v>778</v>
      </c>
      <c r="BC1033" s="360" t="s">
        <v>779</v>
      </c>
      <c r="BD1033" s="354" t="s">
        <v>660</v>
      </c>
      <c r="BE1033" s="355" t="s">
        <v>691</v>
      </c>
      <c r="BF1033" s="348" t="s">
        <v>692</v>
      </c>
      <c r="BG1033" s="356"/>
      <c r="BH1033" s="89" t="s">
        <v>780</v>
      </c>
      <c r="BI1033" s="89" t="s">
        <v>781</v>
      </c>
      <c r="BL1033" s="89" t="s">
        <v>782</v>
      </c>
      <c r="BM1033" s="89" t="s">
        <v>783</v>
      </c>
      <c r="BN1033" s="110" t="s">
        <v>134</v>
      </c>
      <c r="BO1033" s="28"/>
      <c r="BP1033" s="59"/>
      <c r="BQ1033" s="62"/>
    </row>
    <row r="1034" spans="53:69" ht="15.75">
      <c r="BA1034" s="321" t="str">
        <f t="shared" si="0"/>
        <v>E091</v>
      </c>
      <c r="BB1034" s="362" t="s">
        <v>784</v>
      </c>
      <c r="BC1034" s="360" t="s">
        <v>785</v>
      </c>
      <c r="BD1034" s="354" t="s">
        <v>786</v>
      </c>
      <c r="BE1034" s="355" t="s">
        <v>691</v>
      </c>
      <c r="BF1034" s="348" t="s">
        <v>692</v>
      </c>
      <c r="BG1034" s="356"/>
      <c r="BH1034" s="89" t="s">
        <v>787</v>
      </c>
      <c r="BI1034" s="89" t="s">
        <v>788</v>
      </c>
      <c r="BL1034" s="89" t="s">
        <v>100</v>
      </c>
      <c r="BM1034" s="89" t="s">
        <v>789</v>
      </c>
      <c r="BN1034" s="110" t="s">
        <v>135</v>
      </c>
      <c r="BO1034" s="29"/>
      <c r="BP1034" s="59"/>
      <c r="BQ1034" s="62"/>
    </row>
    <row r="1035" spans="53:69" ht="15.75">
      <c r="BA1035" s="321" t="str">
        <f t="shared" si="0"/>
        <v>E092</v>
      </c>
      <c r="BB1035" s="362" t="s">
        <v>790</v>
      </c>
      <c r="BC1035" s="360" t="s">
        <v>95</v>
      </c>
      <c r="BD1035" s="354" t="s">
        <v>791</v>
      </c>
      <c r="BE1035" s="355" t="s">
        <v>691</v>
      </c>
      <c r="BF1035" s="348" t="s">
        <v>692</v>
      </c>
      <c r="BG1035" s="356"/>
      <c r="BH1035" s="89" t="s">
        <v>792</v>
      </c>
      <c r="BI1035" s="89" t="s">
        <v>793</v>
      </c>
      <c r="BM1035" s="89" t="s">
        <v>794</v>
      </c>
      <c r="BN1035" s="110" t="s">
        <v>136</v>
      </c>
      <c r="BO1035" s="28"/>
      <c r="BP1035" s="57"/>
      <c r="BQ1035" s="67"/>
    </row>
    <row r="1036" spans="53:69" ht="15.75">
      <c r="BA1036" s="321" t="str">
        <f t="shared" si="0"/>
        <v>E101</v>
      </c>
      <c r="BB1036" s="361" t="s">
        <v>795</v>
      </c>
      <c r="BC1036" s="360" t="s">
        <v>796</v>
      </c>
      <c r="BD1036" s="354" t="s">
        <v>797</v>
      </c>
      <c r="BE1036" s="355" t="s">
        <v>691</v>
      </c>
      <c r="BF1036" s="348" t="s">
        <v>692</v>
      </c>
      <c r="BG1036" s="356"/>
      <c r="BH1036" s="89" t="s">
        <v>798</v>
      </c>
      <c r="BI1036" s="89" t="s">
        <v>799</v>
      </c>
      <c r="BM1036" s="89" t="s">
        <v>800</v>
      </c>
      <c r="BN1036" s="110" t="s">
        <v>137</v>
      </c>
      <c r="BO1036" s="28"/>
      <c r="BP1036" s="57"/>
      <c r="BQ1036" s="67"/>
    </row>
    <row r="1037" spans="53:69" ht="15.75">
      <c r="BA1037" s="321" t="str">
        <f t="shared" si="0"/>
        <v>E102</v>
      </c>
      <c r="BB1037" s="361" t="s">
        <v>801</v>
      </c>
      <c r="BC1037" s="360" t="s">
        <v>802</v>
      </c>
      <c r="BD1037" s="354" t="s">
        <v>94</v>
      </c>
      <c r="BE1037" s="355" t="s">
        <v>691</v>
      </c>
      <c r="BF1037" s="348" t="s">
        <v>692</v>
      </c>
      <c r="BG1037" s="356"/>
      <c r="BH1037" s="89" t="s">
        <v>803</v>
      </c>
      <c r="BI1037" s="89" t="s">
        <v>804</v>
      </c>
      <c r="BM1037" s="89" t="s">
        <v>805</v>
      </c>
      <c r="BN1037" s="110" t="s">
        <v>138</v>
      </c>
      <c r="BO1037" s="26"/>
      <c r="BP1037" s="57"/>
      <c r="BQ1037" s="67"/>
    </row>
    <row r="1038" spans="53:69" ht="15.75">
      <c r="BA1038" s="321" t="str">
        <f t="shared" si="0"/>
        <v>E103</v>
      </c>
      <c r="BB1038" s="363" t="s">
        <v>806</v>
      </c>
      <c r="BC1038" s="360" t="s">
        <v>807</v>
      </c>
      <c r="BD1038" s="354" t="s">
        <v>808</v>
      </c>
      <c r="BE1038" s="355" t="s">
        <v>691</v>
      </c>
      <c r="BF1038" s="348" t="s">
        <v>692</v>
      </c>
      <c r="BG1038" s="356"/>
      <c r="BH1038" s="357" t="s">
        <v>809</v>
      </c>
      <c r="BI1038" s="89" t="s">
        <v>810</v>
      </c>
      <c r="BM1038" s="89" t="s">
        <v>811</v>
      </c>
      <c r="BN1038" s="110" t="s">
        <v>139</v>
      </c>
      <c r="BO1038" s="27"/>
      <c r="BP1038" s="57"/>
      <c r="BQ1038" s="60"/>
    </row>
    <row r="1039" spans="53:69" ht="15.75">
      <c r="BA1039" s="321" t="str">
        <f t="shared" si="0"/>
        <v>E104</v>
      </c>
      <c r="BB1039" s="364" t="s">
        <v>812</v>
      </c>
      <c r="BC1039" s="360" t="s">
        <v>813</v>
      </c>
      <c r="BD1039" s="354" t="s">
        <v>814</v>
      </c>
      <c r="BE1039" s="355" t="s">
        <v>691</v>
      </c>
      <c r="BF1039" s="348" t="s">
        <v>692</v>
      </c>
      <c r="BG1039" s="356"/>
      <c r="BH1039" s="89" t="s">
        <v>815</v>
      </c>
      <c r="BI1039" s="89" t="s">
        <v>816</v>
      </c>
      <c r="BM1039" s="89" t="s">
        <v>817</v>
      </c>
      <c r="BN1039" s="110" t="s">
        <v>139</v>
      </c>
      <c r="BO1039" s="30"/>
      <c r="BP1039" s="57"/>
      <c r="BQ1039" s="60"/>
    </row>
    <row r="1040" spans="53:69" ht="15.75">
      <c r="BA1040" s="321" t="str">
        <f t="shared" si="0"/>
        <v>E105</v>
      </c>
      <c r="BB1040" s="363" t="s">
        <v>818</v>
      </c>
      <c r="BC1040" s="360" t="s">
        <v>819</v>
      </c>
      <c r="BD1040" s="354" t="s">
        <v>820</v>
      </c>
      <c r="BE1040" s="355" t="s">
        <v>691</v>
      </c>
      <c r="BF1040" s="348" t="s">
        <v>692</v>
      </c>
      <c r="BG1040" s="356"/>
      <c r="BH1040" s="89" t="s">
        <v>821</v>
      </c>
      <c r="BI1040" s="89" t="s">
        <v>822</v>
      </c>
      <c r="BM1040" s="89" t="s">
        <v>823</v>
      </c>
      <c r="BN1040" s="110" t="s">
        <v>140</v>
      </c>
      <c r="BO1040" s="28"/>
      <c r="BP1040" s="59"/>
      <c r="BQ1040" s="65"/>
    </row>
    <row r="1041" spans="53:69" ht="30">
      <c r="BA1041" s="321" t="str">
        <f t="shared" si="0"/>
        <v>E112</v>
      </c>
      <c r="BB1041" s="365" t="s">
        <v>824</v>
      </c>
      <c r="BC1041" s="360" t="s">
        <v>825</v>
      </c>
      <c r="BD1041" s="354" t="s">
        <v>826</v>
      </c>
      <c r="BE1041" s="366" t="s">
        <v>827</v>
      </c>
      <c r="BF1041" s="110"/>
      <c r="BG1041" s="90"/>
      <c r="BH1041" s="89" t="s">
        <v>828</v>
      </c>
      <c r="BI1041" s="89" t="s">
        <v>829</v>
      </c>
      <c r="BM1041" s="89" t="s">
        <v>830</v>
      </c>
      <c r="BN1041" s="110" t="s">
        <v>141</v>
      </c>
      <c r="BO1041" s="28"/>
      <c r="BP1041" s="59"/>
      <c r="BQ1041" s="65"/>
    </row>
    <row r="1042" spans="53:69" ht="30">
      <c r="BA1042" s="321" t="str">
        <f t="shared" si="0"/>
        <v>E122</v>
      </c>
      <c r="BB1042" s="367" t="s">
        <v>831</v>
      </c>
      <c r="BC1042" s="360" t="s">
        <v>832</v>
      </c>
      <c r="BD1042" s="354" t="s">
        <v>833</v>
      </c>
      <c r="BE1042" s="368" t="s">
        <v>834</v>
      </c>
      <c r="BF1042" s="110"/>
      <c r="BG1042" s="90"/>
      <c r="BH1042" s="89" t="s">
        <v>835</v>
      </c>
      <c r="BI1042" s="89" t="s">
        <v>836</v>
      </c>
      <c r="BM1042" s="89" t="s">
        <v>837</v>
      </c>
      <c r="BN1042" s="110" t="s">
        <v>142</v>
      </c>
      <c r="BO1042" s="34"/>
      <c r="BP1042" s="59"/>
      <c r="BQ1042" s="62"/>
    </row>
    <row r="1043" spans="53:69">
      <c r="BA1043" s="321" t="str">
        <f t="shared" si="0"/>
        <v>E124</v>
      </c>
      <c r="BB1043" s="367" t="s">
        <v>838</v>
      </c>
      <c r="BC1043" s="360" t="s">
        <v>839</v>
      </c>
      <c r="BD1043" s="354" t="s">
        <v>840</v>
      </c>
      <c r="BE1043" s="366" t="s">
        <v>841</v>
      </c>
      <c r="BF1043" s="110"/>
      <c r="BG1043" s="90"/>
      <c r="BH1043" s="89" t="s">
        <v>842</v>
      </c>
      <c r="BI1043" s="89" t="s">
        <v>843</v>
      </c>
      <c r="BM1043" s="89" t="s">
        <v>844</v>
      </c>
      <c r="BN1043" s="110" t="s">
        <v>143</v>
      </c>
      <c r="BO1043" s="34"/>
      <c r="BP1043" s="59"/>
      <c r="BQ1043" s="62"/>
    </row>
    <row r="1044" spans="53:69" ht="15.75">
      <c r="BA1044" s="321" t="str">
        <f t="shared" si="0"/>
        <v>F081</v>
      </c>
      <c r="BB1044" s="369" t="s">
        <v>845</v>
      </c>
      <c r="BC1044" s="360" t="s">
        <v>846</v>
      </c>
      <c r="BD1044" s="354" t="s">
        <v>847</v>
      </c>
      <c r="BE1044" s="355" t="s">
        <v>848</v>
      </c>
      <c r="BF1044" s="110"/>
      <c r="BG1044" s="90"/>
      <c r="BH1044" s="89" t="s">
        <v>849</v>
      </c>
      <c r="BI1044" s="89" t="s">
        <v>850</v>
      </c>
      <c r="BM1044" s="89" t="s">
        <v>851</v>
      </c>
      <c r="BN1044" s="110" t="s">
        <v>144</v>
      </c>
      <c r="BO1044" s="28"/>
      <c r="BP1044" s="59"/>
      <c r="BQ1044" s="61"/>
    </row>
    <row r="1045" spans="53:69">
      <c r="BA1045" s="321" t="str">
        <f t="shared" si="0"/>
        <v>F084</v>
      </c>
      <c r="BB1045" s="369" t="s">
        <v>852</v>
      </c>
      <c r="BC1045" s="360" t="s">
        <v>853</v>
      </c>
      <c r="BD1045" s="370" t="s">
        <v>854</v>
      </c>
      <c r="BE1045" s="336" t="s">
        <v>855</v>
      </c>
      <c r="BF1045" s="110"/>
      <c r="BG1045" s="90"/>
      <c r="BH1045" s="89" t="s">
        <v>856</v>
      </c>
      <c r="BI1045" s="89" t="s">
        <v>857</v>
      </c>
      <c r="BM1045" s="89" t="s">
        <v>858</v>
      </c>
      <c r="BN1045" s="110" t="s">
        <v>145</v>
      </c>
      <c r="BO1045" s="34"/>
      <c r="BP1045" s="59"/>
      <c r="BQ1045" s="66"/>
    </row>
    <row r="1046" spans="53:69">
      <c r="BA1046" s="321" t="str">
        <f t="shared" si="0"/>
        <v>G055</v>
      </c>
      <c r="BB1046" s="371" t="s">
        <v>859</v>
      </c>
      <c r="BH1046" s="89" t="s">
        <v>860</v>
      </c>
      <c r="BI1046" s="89" t="s">
        <v>861</v>
      </c>
      <c r="BM1046" s="89" t="s">
        <v>862</v>
      </c>
      <c r="BN1046" s="110" t="s">
        <v>146</v>
      </c>
      <c r="BO1046" s="34"/>
      <c r="BP1046" s="59"/>
      <c r="BQ1046" s="66"/>
    </row>
    <row r="1047" spans="53:69" ht="30">
      <c r="BA1047" s="321" t="str">
        <f t="shared" si="0"/>
        <v>K052</v>
      </c>
      <c r="BB1047" s="372" t="s">
        <v>863</v>
      </c>
      <c r="BH1047" s="89" t="s">
        <v>864</v>
      </c>
      <c r="BI1047" s="89" t="s">
        <v>865</v>
      </c>
      <c r="BM1047" s="89" t="s">
        <v>866</v>
      </c>
      <c r="BN1047" s="110" t="s">
        <v>147</v>
      </c>
      <c r="BO1047" s="35"/>
      <c r="BP1047" s="59"/>
      <c r="BQ1047" s="58"/>
    </row>
    <row r="1048" spans="53:69">
      <c r="BA1048" s="321" t="str">
        <f t="shared" si="0"/>
        <v>N014</v>
      </c>
      <c r="BB1048" s="373" t="s">
        <v>867</v>
      </c>
      <c r="BH1048" s="89" t="s">
        <v>868</v>
      </c>
      <c r="BI1048" s="89" t="s">
        <v>100</v>
      </c>
      <c r="BM1048" s="89" t="s">
        <v>869</v>
      </c>
      <c r="BN1048" s="110" t="s">
        <v>147</v>
      </c>
      <c r="BO1048" s="34"/>
      <c r="BP1048" s="59"/>
      <c r="BQ1048" s="58"/>
    </row>
    <row r="1049" spans="53:69">
      <c r="BA1049" s="321" t="str">
        <f t="shared" si="0"/>
        <v>O121</v>
      </c>
      <c r="BB1049" s="367" t="s">
        <v>870</v>
      </c>
      <c r="BH1049" s="89" t="s">
        <v>871</v>
      </c>
      <c r="BM1049" s="89" t="s">
        <v>872</v>
      </c>
      <c r="BN1049" s="110" t="s">
        <v>148</v>
      </c>
      <c r="BO1049" s="29"/>
      <c r="BP1049" s="68"/>
      <c r="BQ1049" s="60"/>
    </row>
    <row r="1050" spans="53:69">
      <c r="BA1050" s="321" t="str">
        <f t="shared" si="0"/>
        <v>P106</v>
      </c>
      <c r="BB1050" s="374" t="s">
        <v>873</v>
      </c>
      <c r="BH1050" s="89" t="s">
        <v>874</v>
      </c>
      <c r="BM1050" s="89" t="s">
        <v>875</v>
      </c>
      <c r="BN1050" s="110" t="s">
        <v>149</v>
      </c>
      <c r="BO1050" s="24"/>
      <c r="BP1050" s="68"/>
      <c r="BQ1050" s="60"/>
    </row>
    <row r="1051" spans="53:69">
      <c r="BA1051" s="321" t="str">
        <f t="shared" si="0"/>
        <v>P111</v>
      </c>
      <c r="BB1051" s="367" t="s">
        <v>876</v>
      </c>
      <c r="BH1051" s="89" t="s">
        <v>877</v>
      </c>
      <c r="BM1051" s="89" t="s">
        <v>878</v>
      </c>
      <c r="BN1051" s="110" t="s">
        <v>150</v>
      </c>
      <c r="BO1051" s="24"/>
      <c r="BP1051" s="69"/>
      <c r="BQ1051" s="56"/>
    </row>
    <row r="1052" spans="53:69">
      <c r="BA1052" s="321" t="str">
        <f t="shared" si="0"/>
        <v>P123</v>
      </c>
      <c r="BB1052" s="375" t="s">
        <v>656</v>
      </c>
      <c r="BH1052" s="89" t="s">
        <v>879</v>
      </c>
      <c r="BM1052" s="89" t="s">
        <v>880</v>
      </c>
      <c r="BN1052" s="110" t="s">
        <v>151</v>
      </c>
      <c r="BO1052" s="28"/>
      <c r="BP1052" s="59"/>
      <c r="BQ1052" s="65"/>
    </row>
    <row r="1053" spans="53:69">
      <c r="BA1053" s="321" t="str">
        <f t="shared" si="0"/>
        <v>PA01</v>
      </c>
      <c r="BB1053" s="367" t="s">
        <v>881</v>
      </c>
      <c r="BH1053" s="89" t="s">
        <v>882</v>
      </c>
      <c r="BM1053" s="89" t="s">
        <v>883</v>
      </c>
      <c r="BN1053" s="110" t="s">
        <v>152</v>
      </c>
      <c r="BO1053" s="24"/>
      <c r="BP1053" s="57"/>
      <c r="BQ1053" s="65"/>
    </row>
    <row r="1054" spans="53:69">
      <c r="BA1054" s="321" t="str">
        <f t="shared" si="0"/>
        <v>PA02</v>
      </c>
      <c r="BB1054" s="373" t="s">
        <v>884</v>
      </c>
      <c r="BH1054" s="89" t="s">
        <v>885</v>
      </c>
      <c r="BM1054" s="89" t="s">
        <v>886</v>
      </c>
      <c r="BN1054" s="110" t="s">
        <v>153</v>
      </c>
      <c r="BO1054" s="24"/>
      <c r="BP1054" s="57"/>
      <c r="BQ1054" s="65"/>
    </row>
    <row r="1055" spans="53:69">
      <c r="BA1055" s="321" t="str">
        <f t="shared" si="0"/>
        <v>PA03</v>
      </c>
      <c r="BB1055" s="375" t="s">
        <v>887</v>
      </c>
      <c r="BH1055" s="89" t="s">
        <v>888</v>
      </c>
      <c r="BM1055" s="89" t="s">
        <v>889</v>
      </c>
      <c r="BN1055" s="110" t="s">
        <v>154</v>
      </c>
      <c r="BO1055" s="36"/>
      <c r="BP1055" s="57"/>
      <c r="BQ1055" s="65"/>
    </row>
    <row r="1056" spans="53:69">
      <c r="BA1056" s="321" t="str">
        <f t="shared" si="0"/>
        <v>PA04</v>
      </c>
      <c r="BB1056" s="369" t="s">
        <v>890</v>
      </c>
      <c r="BH1056" s="89" t="s">
        <v>891</v>
      </c>
      <c r="BM1056" s="89" t="s">
        <v>892</v>
      </c>
      <c r="BN1056" s="110" t="s">
        <v>155</v>
      </c>
      <c r="BO1056" s="24"/>
      <c r="BP1056" s="57"/>
      <c r="BQ1056" s="65"/>
    </row>
    <row r="1057" spans="53:69">
      <c r="BA1057" s="321" t="str">
        <f t="shared" si="0"/>
        <v>PA05</v>
      </c>
      <c r="BB1057" s="369" t="s">
        <v>893</v>
      </c>
      <c r="BH1057" s="89" t="s">
        <v>894</v>
      </c>
      <c r="BM1057" s="89" t="s">
        <v>895</v>
      </c>
      <c r="BN1057" s="110" t="s">
        <v>156</v>
      </c>
      <c r="BO1057" s="37"/>
      <c r="BP1057" s="59"/>
      <c r="BQ1057" s="64"/>
    </row>
    <row r="1058" spans="53:69">
      <c r="BA1058" s="321" t="str">
        <f t="shared" si="0"/>
        <v>PA06</v>
      </c>
      <c r="BB1058" s="369" t="s">
        <v>896</v>
      </c>
      <c r="BH1058" s="89" t="s">
        <v>897</v>
      </c>
      <c r="BM1058" s="89" t="s">
        <v>898</v>
      </c>
      <c r="BN1058" s="110" t="s">
        <v>157</v>
      </c>
      <c r="BO1058" s="29"/>
      <c r="BP1058" s="59"/>
      <c r="BQ1058" s="65"/>
    </row>
    <row r="1059" spans="53:69">
      <c r="BA1059" s="321" t="str">
        <f t="shared" si="0"/>
        <v>PA07</v>
      </c>
      <c r="BB1059" s="372" t="s">
        <v>684</v>
      </c>
      <c r="BH1059" s="89" t="s">
        <v>899</v>
      </c>
      <c r="BM1059" s="89" t="s">
        <v>900</v>
      </c>
      <c r="BN1059" s="110" t="s">
        <v>158</v>
      </c>
      <c r="BO1059" s="26"/>
      <c r="BP1059" s="59"/>
      <c r="BQ1059" s="66"/>
    </row>
    <row r="1060" spans="53:69">
      <c r="BA1060" s="321" t="str">
        <f t="shared" si="0"/>
        <v>PA08</v>
      </c>
      <c r="BB1060" s="372" t="s">
        <v>901</v>
      </c>
      <c r="BH1060" s="89" t="s">
        <v>902</v>
      </c>
      <c r="BM1060" s="89" t="s">
        <v>903</v>
      </c>
      <c r="BN1060" s="110" t="s">
        <v>159</v>
      </c>
      <c r="BO1060" s="26"/>
      <c r="BP1060" s="59"/>
      <c r="BQ1060" s="66"/>
    </row>
    <row r="1061" spans="53:69">
      <c r="BA1061" s="321" t="str">
        <f t="shared" si="0"/>
        <v>MA10</v>
      </c>
      <c r="BB1061" s="375" t="s">
        <v>904</v>
      </c>
      <c r="BH1061" s="89" t="s">
        <v>905</v>
      </c>
      <c r="BM1061" s="89" t="s">
        <v>906</v>
      </c>
      <c r="BN1061" s="110" t="s">
        <v>160</v>
      </c>
      <c r="BO1061" s="26"/>
      <c r="BP1061" s="59"/>
      <c r="BQ1061" s="64"/>
    </row>
    <row r="1062" spans="53:69">
      <c r="BA1062" s="321" t="str">
        <f t="shared" si="0"/>
        <v>OA11</v>
      </c>
      <c r="BB1062" s="367" t="s">
        <v>907</v>
      </c>
      <c r="BH1062" s="89" t="s">
        <v>908</v>
      </c>
      <c r="BM1062" s="89" t="s">
        <v>909</v>
      </c>
      <c r="BN1062" s="110" t="s">
        <v>161</v>
      </c>
      <c r="BO1062" s="24"/>
      <c r="BP1062" s="59"/>
      <c r="BQ1062" s="64"/>
    </row>
    <row r="1063" spans="53:69">
      <c r="BA1063" s="321" t="str">
        <f t="shared" si="0"/>
        <v>PA09</v>
      </c>
      <c r="BB1063" s="373" t="s">
        <v>910</v>
      </c>
      <c r="BN1063" s="110" t="s">
        <v>162</v>
      </c>
      <c r="BO1063" s="26"/>
      <c r="BP1063" s="59"/>
      <c r="BQ1063" s="64"/>
    </row>
    <row r="1064" spans="53:69">
      <c r="BA1064" s="321" t="str">
        <f t="shared" si="0"/>
        <v>PA14</v>
      </c>
      <c r="BB1064" s="367" t="s">
        <v>911</v>
      </c>
      <c r="BH1064" s="89" t="s">
        <v>912</v>
      </c>
      <c r="BM1064" s="89" t="s">
        <v>913</v>
      </c>
      <c r="BN1064" s="110" t="s">
        <v>163</v>
      </c>
      <c r="BO1064" s="35"/>
      <c r="BP1064" s="59"/>
      <c r="BQ1064" s="65"/>
    </row>
    <row r="1065" spans="53:69">
      <c r="BA1065" s="321" t="str">
        <f t="shared" si="0"/>
        <v>PA15</v>
      </c>
      <c r="BB1065" s="375" t="s">
        <v>914</v>
      </c>
      <c r="BH1065" s="89" t="s">
        <v>915</v>
      </c>
      <c r="BM1065" s="89" t="s">
        <v>916</v>
      </c>
      <c r="BN1065" s="110" t="s">
        <v>164</v>
      </c>
      <c r="BO1065" s="35"/>
      <c r="BP1065" s="59"/>
      <c r="BQ1065" s="64"/>
    </row>
    <row r="1066" spans="53:69">
      <c r="BA1066" s="321" t="str">
        <f t="shared" si="0"/>
        <v>PA16</v>
      </c>
      <c r="BB1066" s="369" t="s">
        <v>917</v>
      </c>
      <c r="BH1066" s="89" t="s">
        <v>918</v>
      </c>
      <c r="BM1066" s="89" t="s">
        <v>919</v>
      </c>
      <c r="BN1066" s="110" t="s">
        <v>165</v>
      </c>
      <c r="BO1066" s="35"/>
      <c r="BP1066" s="59"/>
      <c r="BQ1066" s="64"/>
    </row>
    <row r="1067" spans="53:69">
      <c r="BA1067" s="321" t="str">
        <f t="shared" si="0"/>
        <v>PA17</v>
      </c>
      <c r="BB1067" s="372" t="s">
        <v>650</v>
      </c>
      <c r="BH1067" s="89" t="s">
        <v>920</v>
      </c>
      <c r="BM1067" s="89" t="s">
        <v>921</v>
      </c>
      <c r="BN1067" s="110" t="s">
        <v>166</v>
      </c>
      <c r="BO1067" s="29"/>
      <c r="BP1067" s="59"/>
      <c r="BQ1067" s="64"/>
    </row>
    <row r="1068" spans="53:69">
      <c r="BA1068" s="321" t="str">
        <f t="shared" si="0"/>
        <v>PA18</v>
      </c>
      <c r="BB1068" s="369" t="s">
        <v>922</v>
      </c>
      <c r="BH1068" s="89" t="s">
        <v>923</v>
      </c>
      <c r="BM1068" s="89" t="s">
        <v>924</v>
      </c>
      <c r="BN1068" s="110" t="s">
        <v>167</v>
      </c>
      <c r="BO1068" s="35"/>
      <c r="BP1068" s="59"/>
      <c r="BQ1068" s="64"/>
    </row>
    <row r="1069" spans="53:69">
      <c r="BA1069" s="321" t="str">
        <f t="shared" ref="BA1069:BA1073" si="1">MID(BB1069,1,4)</f>
        <v>PA19</v>
      </c>
      <c r="BB1069" s="372" t="s">
        <v>925</v>
      </c>
      <c r="BH1069" s="89" t="s">
        <v>926</v>
      </c>
      <c r="BM1069" s="89" t="s">
        <v>927</v>
      </c>
      <c r="BN1069" s="110" t="s">
        <v>168</v>
      </c>
      <c r="BO1069" s="35"/>
      <c r="BP1069" s="59"/>
      <c r="BQ1069" s="63"/>
    </row>
    <row r="1070" spans="53:69">
      <c r="BA1070" s="321" t="str">
        <f t="shared" si="1"/>
        <v>PA21</v>
      </c>
      <c r="BB1070" s="374" t="s">
        <v>928</v>
      </c>
      <c r="BH1070" s="89" t="s">
        <v>929</v>
      </c>
      <c r="BM1070" s="89" t="s">
        <v>930</v>
      </c>
      <c r="BN1070" s="110" t="s">
        <v>169</v>
      </c>
      <c r="BO1070" s="35"/>
      <c r="BP1070" s="59"/>
      <c r="BQ1070" s="63"/>
    </row>
    <row r="1071" spans="53:69">
      <c r="BA1071" s="321" t="str">
        <f t="shared" si="1"/>
        <v>PA22</v>
      </c>
      <c r="BB1071" s="369" t="s">
        <v>931</v>
      </c>
      <c r="BH1071" s="89" t="s">
        <v>932</v>
      </c>
      <c r="BM1071" s="89" t="s">
        <v>933</v>
      </c>
      <c r="BN1071" s="110" t="s">
        <v>170</v>
      </c>
      <c r="BO1071" s="34"/>
      <c r="BP1071" s="59"/>
      <c r="BQ1071" s="65"/>
    </row>
    <row r="1072" spans="53:69">
      <c r="BA1072" s="321" t="str">
        <f t="shared" si="1"/>
        <v>PA23</v>
      </c>
      <c r="BB1072" s="374" t="s">
        <v>934</v>
      </c>
      <c r="BH1072" s="89" t="s">
        <v>935</v>
      </c>
      <c r="BM1072" s="89" t="s">
        <v>936</v>
      </c>
      <c r="BN1072" s="110" t="s">
        <v>171</v>
      </c>
      <c r="BO1072" s="34"/>
      <c r="BP1072" s="59"/>
      <c r="BQ1072" s="63"/>
    </row>
    <row r="1073" spans="53:69">
      <c r="BA1073" s="321" t="str">
        <f t="shared" si="1"/>
        <v>PA25</v>
      </c>
      <c r="BB1073" s="110" t="s">
        <v>937</v>
      </c>
      <c r="BC1073" s="376" t="s">
        <v>571</v>
      </c>
      <c r="BD1073" s="330" t="s">
        <v>572</v>
      </c>
      <c r="BH1073" s="89" t="s">
        <v>938</v>
      </c>
      <c r="BM1073" s="89" t="s">
        <v>939</v>
      </c>
      <c r="BN1073" s="110" t="s">
        <v>172</v>
      </c>
      <c r="BO1073" s="35"/>
      <c r="BP1073" s="59"/>
      <c r="BQ1073" s="63"/>
    </row>
    <row r="1074" spans="53:69">
      <c r="BC1074" s="377" t="s">
        <v>581</v>
      </c>
      <c r="BD1074" s="293" t="s">
        <v>940</v>
      </c>
      <c r="BH1074" s="89" t="s">
        <v>941</v>
      </c>
      <c r="BM1074" s="89" t="s">
        <v>105</v>
      </c>
      <c r="BN1074" s="110" t="s">
        <v>173</v>
      </c>
      <c r="BO1074" s="35"/>
      <c r="BP1074" s="59"/>
      <c r="BQ1074" s="63"/>
    </row>
    <row r="1075" spans="53:69">
      <c r="BC1075" s="377" t="s">
        <v>599</v>
      </c>
      <c r="BD1075" s="293" t="s">
        <v>942</v>
      </c>
      <c r="BM1075" s="89" t="s">
        <v>943</v>
      </c>
      <c r="BN1075" s="110" t="s">
        <v>174</v>
      </c>
      <c r="BO1075" s="29"/>
      <c r="BP1075" s="59"/>
      <c r="BQ1075" s="63"/>
    </row>
    <row r="1076" spans="53:69">
      <c r="BC1076" s="377" t="s">
        <v>629</v>
      </c>
      <c r="BD1076" s="8" t="s">
        <v>944</v>
      </c>
      <c r="BN1076" s="110" t="s">
        <v>175</v>
      </c>
      <c r="BO1076" s="35"/>
      <c r="BP1076" s="59"/>
      <c r="BQ1076" s="58"/>
    </row>
    <row r="1077" spans="53:69">
      <c r="BC1077" s="377" t="s">
        <v>690</v>
      </c>
      <c r="BD1077" s="354" t="s">
        <v>945</v>
      </c>
      <c r="BM1077" s="89" t="s">
        <v>946</v>
      </c>
      <c r="BN1077" s="110" t="s">
        <v>176</v>
      </c>
      <c r="BO1077" s="26"/>
      <c r="BP1077" s="59"/>
      <c r="BQ1077" s="58"/>
    </row>
    <row r="1078" spans="53:69">
      <c r="BC1078" s="377" t="s">
        <v>699</v>
      </c>
      <c r="BD1078" s="354" t="s">
        <v>700</v>
      </c>
      <c r="BM1078" s="89" t="s">
        <v>947</v>
      </c>
      <c r="BN1078" s="110" t="s">
        <v>177</v>
      </c>
      <c r="BO1078" s="35"/>
      <c r="BP1078" s="59"/>
      <c r="BQ1078" s="65"/>
    </row>
    <row r="1079" spans="53:69">
      <c r="BC1079" s="377" t="s">
        <v>707</v>
      </c>
      <c r="BD1079" s="354" t="s">
        <v>708</v>
      </c>
      <c r="BM1079" s="89" t="s">
        <v>948</v>
      </c>
      <c r="BN1079" s="110" t="s">
        <v>178</v>
      </c>
      <c r="BO1079" s="29"/>
      <c r="BP1079" s="59"/>
      <c r="BQ1079" s="65"/>
    </row>
    <row r="1080" spans="53:69">
      <c r="BC1080" s="377" t="s">
        <v>715</v>
      </c>
      <c r="BD1080" s="354" t="s">
        <v>70</v>
      </c>
      <c r="BM1080" s="89" t="s">
        <v>949</v>
      </c>
      <c r="BN1080" s="110" t="s">
        <v>179</v>
      </c>
      <c r="BO1080" s="26"/>
      <c r="BP1080" s="59"/>
      <c r="BQ1080" s="65"/>
    </row>
    <row r="1081" spans="53:69">
      <c r="BC1081" s="377" t="s">
        <v>722</v>
      </c>
      <c r="BD1081" s="354" t="s">
        <v>723</v>
      </c>
      <c r="BM1081" s="89" t="s">
        <v>950</v>
      </c>
      <c r="BN1081" s="110" t="s">
        <v>180</v>
      </c>
      <c r="BO1081" s="26"/>
      <c r="BP1081" s="59"/>
      <c r="BQ1081" s="65"/>
    </row>
    <row r="1082" spans="53:69">
      <c r="BC1082" s="377" t="s">
        <v>730</v>
      </c>
      <c r="BD1082" s="354" t="s">
        <v>951</v>
      </c>
      <c r="BM1082" s="89" t="s">
        <v>952</v>
      </c>
      <c r="BN1082" s="110" t="s">
        <v>181</v>
      </c>
      <c r="BO1082" s="32"/>
      <c r="BP1082" s="59"/>
      <c r="BQ1082" s="58"/>
    </row>
    <row r="1083" spans="53:69">
      <c r="BC1083" s="378" t="s">
        <v>737</v>
      </c>
      <c r="BD1083" s="354" t="s">
        <v>738</v>
      </c>
      <c r="BM1083" s="89" t="s">
        <v>953</v>
      </c>
      <c r="BN1083" s="110" t="s">
        <v>182</v>
      </c>
      <c r="BO1083" s="26"/>
      <c r="BP1083" s="59"/>
      <c r="BQ1083" s="64"/>
    </row>
    <row r="1084" spans="53:69">
      <c r="BC1084" s="378" t="s">
        <v>744</v>
      </c>
      <c r="BD1084" s="354" t="s">
        <v>745</v>
      </c>
      <c r="BM1084" s="89" t="s">
        <v>954</v>
      </c>
      <c r="BN1084" s="110" t="s">
        <v>183</v>
      </c>
      <c r="BO1084" s="26"/>
      <c r="BP1084" s="59"/>
      <c r="BQ1084" s="64"/>
    </row>
    <row r="1085" spans="53:69">
      <c r="BC1085" s="378" t="s">
        <v>751</v>
      </c>
      <c r="BD1085" s="354" t="s">
        <v>955</v>
      </c>
      <c r="BM1085" s="89" t="s">
        <v>956</v>
      </c>
      <c r="BN1085" s="110" t="s">
        <v>184</v>
      </c>
      <c r="BO1085" s="26"/>
      <c r="BP1085" s="59"/>
      <c r="BQ1085" s="64"/>
    </row>
    <row r="1086" spans="53:69">
      <c r="BC1086" s="378" t="s">
        <v>758</v>
      </c>
      <c r="BD1086" s="354" t="s">
        <v>759</v>
      </c>
      <c r="BM1086" s="89" t="s">
        <v>957</v>
      </c>
      <c r="BN1086" s="110" t="s">
        <v>184</v>
      </c>
      <c r="BO1086" s="26"/>
      <c r="BP1086" s="59"/>
      <c r="BQ1086" s="58"/>
    </row>
    <row r="1087" spans="53:69">
      <c r="BC1087" s="378" t="s">
        <v>765</v>
      </c>
      <c r="BD1087" s="354" t="s">
        <v>766</v>
      </c>
      <c r="BM1087" s="89" t="s">
        <v>958</v>
      </c>
      <c r="BN1087" s="110" t="s">
        <v>185</v>
      </c>
      <c r="BO1087" s="26"/>
      <c r="BP1087" s="59"/>
      <c r="BQ1087" s="64"/>
    </row>
    <row r="1088" spans="53:69">
      <c r="BC1088" s="378" t="s">
        <v>772</v>
      </c>
      <c r="BD1088" s="354" t="s">
        <v>959</v>
      </c>
      <c r="BM1088" s="89" t="s">
        <v>960</v>
      </c>
      <c r="BN1088" s="110" t="s">
        <v>186</v>
      </c>
      <c r="BO1088" s="26"/>
      <c r="BP1088" s="59"/>
      <c r="BQ1088" s="58"/>
    </row>
    <row r="1089" spans="55:69">
      <c r="BC1089" s="378" t="s">
        <v>779</v>
      </c>
      <c r="BD1089" s="354" t="s">
        <v>961</v>
      </c>
      <c r="BM1089" s="89" t="s">
        <v>962</v>
      </c>
      <c r="BN1089" s="110" t="s">
        <v>187</v>
      </c>
      <c r="BO1089" s="26"/>
      <c r="BP1089" s="59"/>
      <c r="BQ1089" s="58"/>
    </row>
    <row r="1090" spans="55:69">
      <c r="BC1090" s="378" t="s">
        <v>785</v>
      </c>
      <c r="BD1090" s="354" t="s">
        <v>786</v>
      </c>
      <c r="BM1090" s="89" t="s">
        <v>963</v>
      </c>
      <c r="BN1090" s="110" t="s">
        <v>188</v>
      </c>
      <c r="BO1090" s="26"/>
      <c r="BP1090" s="59"/>
      <c r="BQ1090" s="58"/>
    </row>
    <row r="1091" spans="55:69">
      <c r="BC1091" s="360" t="s">
        <v>95</v>
      </c>
      <c r="BD1091" s="354" t="s">
        <v>98</v>
      </c>
      <c r="BM1091" s="89" t="s">
        <v>964</v>
      </c>
      <c r="BN1091" s="110" t="s">
        <v>189</v>
      </c>
      <c r="BO1091" s="29"/>
      <c r="BP1091" s="59"/>
      <c r="BQ1091" s="58"/>
    </row>
    <row r="1092" spans="55:69">
      <c r="BC1092" s="360" t="s">
        <v>796</v>
      </c>
      <c r="BD1092" s="354" t="s">
        <v>797</v>
      </c>
      <c r="BM1092" s="89" t="s">
        <v>965</v>
      </c>
      <c r="BN1092" s="110" t="s">
        <v>190</v>
      </c>
      <c r="BO1092" s="29"/>
      <c r="BP1092" s="68"/>
      <c r="BQ1092" s="65"/>
    </row>
    <row r="1093" spans="55:69">
      <c r="BC1093" s="360" t="s">
        <v>802</v>
      </c>
      <c r="BD1093" s="354" t="s">
        <v>94</v>
      </c>
      <c r="BM1093" s="89" t="s">
        <v>966</v>
      </c>
      <c r="BN1093" s="110" t="s">
        <v>191</v>
      </c>
      <c r="BO1093" s="29"/>
      <c r="BP1093" s="59"/>
      <c r="BQ1093" s="65"/>
    </row>
    <row r="1094" spans="55:69">
      <c r="BC1094" s="360" t="s">
        <v>807</v>
      </c>
      <c r="BD1094" s="354" t="s">
        <v>967</v>
      </c>
      <c r="BM1094" s="89" t="s">
        <v>968</v>
      </c>
      <c r="BN1094" s="110" t="s">
        <v>192</v>
      </c>
      <c r="BO1094" s="35"/>
      <c r="BP1094" s="68"/>
      <c r="BQ1094" s="65"/>
    </row>
    <row r="1095" spans="55:69">
      <c r="BC1095" s="360" t="s">
        <v>813</v>
      </c>
      <c r="BD1095" s="354" t="s">
        <v>969</v>
      </c>
      <c r="BM1095" s="89" t="s">
        <v>970</v>
      </c>
      <c r="BN1095" s="110" t="s">
        <v>193</v>
      </c>
      <c r="BO1095" s="35"/>
      <c r="BP1095" s="57"/>
      <c r="BQ1095" s="58"/>
    </row>
    <row r="1096" spans="55:69">
      <c r="BC1096" s="360" t="s">
        <v>819</v>
      </c>
      <c r="BD1096" s="354" t="s">
        <v>971</v>
      </c>
      <c r="BM1096" s="89" t="s">
        <v>972</v>
      </c>
      <c r="BN1096" s="110" t="s">
        <v>194</v>
      </c>
      <c r="BO1096" s="28"/>
      <c r="BP1096" s="57"/>
      <c r="BQ1096" s="66"/>
    </row>
    <row r="1097" spans="55:69">
      <c r="BC1097" s="360" t="s">
        <v>825</v>
      </c>
      <c r="BD1097" s="354" t="s">
        <v>973</v>
      </c>
      <c r="BE1097" s="379" t="s">
        <v>6</v>
      </c>
      <c r="BM1097" s="89" t="s">
        <v>974</v>
      </c>
      <c r="BN1097" s="110" t="s">
        <v>195</v>
      </c>
      <c r="BO1097" s="35"/>
      <c r="BP1097" s="57"/>
      <c r="BQ1097" s="66"/>
    </row>
    <row r="1098" spans="55:69">
      <c r="BC1098" s="360" t="s">
        <v>832</v>
      </c>
      <c r="BD1098" s="354" t="s">
        <v>975</v>
      </c>
      <c r="BE1098" s="379" t="s">
        <v>647</v>
      </c>
      <c r="BM1098" s="89" t="s">
        <v>976</v>
      </c>
      <c r="BN1098" s="110" t="s">
        <v>196</v>
      </c>
      <c r="BO1098" s="34"/>
      <c r="BP1098" s="90"/>
    </row>
    <row r="1099" spans="55:69">
      <c r="BC1099" s="360" t="s">
        <v>839</v>
      </c>
      <c r="BD1099" s="354" t="s">
        <v>977</v>
      </c>
      <c r="BE1099" s="379" t="s">
        <v>6</v>
      </c>
      <c r="BM1099" s="89" t="s">
        <v>978</v>
      </c>
      <c r="BN1099" s="110" t="s">
        <v>197</v>
      </c>
      <c r="BO1099" s="35"/>
      <c r="BP1099" s="90"/>
    </row>
    <row r="1100" spans="55:69">
      <c r="BC1100" s="360" t="s">
        <v>846</v>
      </c>
      <c r="BD1100" s="354" t="s">
        <v>979</v>
      </c>
      <c r="BE1100" s="379" t="s">
        <v>6</v>
      </c>
      <c r="BM1100" s="89" t="s">
        <v>980</v>
      </c>
      <c r="BN1100" s="110" t="s">
        <v>198</v>
      </c>
      <c r="BO1100" s="35"/>
      <c r="BP1100" s="90"/>
    </row>
    <row r="1101" spans="55:69">
      <c r="BC1101" s="360" t="s">
        <v>853</v>
      </c>
      <c r="BD1101" s="370" t="s">
        <v>981</v>
      </c>
      <c r="BE1101" s="370" t="s">
        <v>854</v>
      </c>
      <c r="BM1101" s="89" t="s">
        <v>982</v>
      </c>
      <c r="BN1101" s="110" t="s">
        <v>199</v>
      </c>
      <c r="BO1101" s="28"/>
      <c r="BP1101" s="90"/>
    </row>
    <row r="1102" spans="55:69" ht="15.75" thickBot="1">
      <c r="BM1102" s="89" t="s">
        <v>983</v>
      </c>
      <c r="BN1102" s="110" t="s">
        <v>200</v>
      </c>
      <c r="BO1102" s="35"/>
      <c r="BP1102" s="90"/>
    </row>
    <row r="1103" spans="55:69">
      <c r="BC1103" s="380" t="s">
        <v>572</v>
      </c>
      <c r="BD1103" s="381"/>
      <c r="BE1103" s="329" t="s">
        <v>984</v>
      </c>
      <c r="BM1103" s="89" t="s">
        <v>985</v>
      </c>
      <c r="BN1103" s="110" t="s">
        <v>201</v>
      </c>
      <c r="BO1103" s="35"/>
      <c r="BP1103" s="90"/>
    </row>
    <row r="1104" spans="55:69">
      <c r="BC1104" s="377" t="s">
        <v>986</v>
      </c>
      <c r="BD1104" s="293" t="s">
        <v>987</v>
      </c>
      <c r="BE1104" s="336" t="s">
        <v>583</v>
      </c>
      <c r="BM1104" s="89" t="s">
        <v>988</v>
      </c>
      <c r="BN1104" s="110" t="s">
        <v>202</v>
      </c>
      <c r="BO1104" s="28"/>
      <c r="BP1104" s="90"/>
    </row>
    <row r="1105" spans="55:68">
      <c r="BC1105" s="377" t="s">
        <v>986</v>
      </c>
      <c r="BD1105" s="293" t="s">
        <v>987</v>
      </c>
      <c r="BE1105" s="336" t="s">
        <v>590</v>
      </c>
      <c r="BM1105" s="89" t="s">
        <v>989</v>
      </c>
      <c r="BN1105" s="110" t="s">
        <v>203</v>
      </c>
      <c r="BO1105" s="28"/>
      <c r="BP1105" s="90"/>
    </row>
    <row r="1106" spans="55:68">
      <c r="BC1106" s="377" t="s">
        <v>990</v>
      </c>
      <c r="BD1106" s="293" t="s">
        <v>600</v>
      </c>
      <c r="BE1106" s="339" t="s">
        <v>601</v>
      </c>
      <c r="BM1106" s="89" t="s">
        <v>991</v>
      </c>
      <c r="BN1106" s="110" t="s">
        <v>204</v>
      </c>
      <c r="BO1106" s="24"/>
      <c r="BP1106" s="90"/>
    </row>
    <row r="1107" spans="55:68" ht="15.75">
      <c r="BC1107" s="377" t="s">
        <v>990</v>
      </c>
      <c r="BD1107" s="293" t="s">
        <v>600</v>
      </c>
      <c r="BE1107" s="341" t="s">
        <v>610</v>
      </c>
      <c r="BM1107" s="89" t="s">
        <v>992</v>
      </c>
      <c r="BN1107" s="110" t="s">
        <v>205</v>
      </c>
      <c r="BO1107" s="24"/>
      <c r="BP1107" s="90"/>
    </row>
    <row r="1108" spans="55:68" ht="15.75">
      <c r="BC1108" s="377" t="s">
        <v>990</v>
      </c>
      <c r="BD1108" s="293" t="s">
        <v>600</v>
      </c>
      <c r="BE1108" s="341" t="s">
        <v>616</v>
      </c>
      <c r="BM1108" s="89" t="s">
        <v>993</v>
      </c>
      <c r="BN1108" s="110" t="s">
        <v>206</v>
      </c>
      <c r="BO1108" s="24"/>
      <c r="BP1108" s="90"/>
    </row>
    <row r="1109" spans="55:68" ht="15.75">
      <c r="BC1109" s="377" t="s">
        <v>990</v>
      </c>
      <c r="BD1109" s="293" t="s">
        <v>600</v>
      </c>
      <c r="BE1109" s="343" t="s">
        <v>623</v>
      </c>
      <c r="BM1109" s="89" t="s">
        <v>994</v>
      </c>
      <c r="BN1109" s="110" t="s">
        <v>207</v>
      </c>
      <c r="BO1109" s="24"/>
      <c r="BP1109" s="90"/>
    </row>
    <row r="1110" spans="55:68">
      <c r="BC1110" s="377" t="s">
        <v>995</v>
      </c>
      <c r="BD1110" s="8" t="s">
        <v>996</v>
      </c>
      <c r="BE1110" s="347" t="s">
        <v>631</v>
      </c>
      <c r="BM1110" s="89" t="s">
        <v>997</v>
      </c>
      <c r="BN1110" s="110" t="s">
        <v>208</v>
      </c>
      <c r="BO1110" s="38"/>
      <c r="BP1110" s="90"/>
    </row>
    <row r="1111" spans="55:68">
      <c r="BC1111" s="377" t="s">
        <v>995</v>
      </c>
      <c r="BD1111" s="8" t="s">
        <v>996</v>
      </c>
      <c r="BE1111" s="347" t="s">
        <v>637</v>
      </c>
      <c r="BM1111" s="89" t="s">
        <v>998</v>
      </c>
      <c r="BN1111" s="110" t="s">
        <v>209</v>
      </c>
      <c r="BO1111" s="38"/>
      <c r="BP1111" s="90"/>
    </row>
    <row r="1112" spans="55:68" ht="15.75">
      <c r="BC1112" s="377" t="s">
        <v>995</v>
      </c>
      <c r="BD1112" s="8" t="s">
        <v>996</v>
      </c>
      <c r="BE1112" s="349" t="s">
        <v>644</v>
      </c>
      <c r="BM1112" s="89" t="s">
        <v>999</v>
      </c>
      <c r="BN1112" s="110" t="s">
        <v>210</v>
      </c>
      <c r="BO1112" s="38"/>
      <c r="BP1112" s="90"/>
    </row>
    <row r="1113" spans="55:68" ht="15.75">
      <c r="BC1113" s="377" t="s">
        <v>995</v>
      </c>
      <c r="BD1113" s="8" t="s">
        <v>996</v>
      </c>
      <c r="BE1113" s="343" t="s">
        <v>651</v>
      </c>
      <c r="BM1113" s="89" t="s">
        <v>1000</v>
      </c>
      <c r="BN1113" s="110" t="s">
        <v>211</v>
      </c>
      <c r="BO1113" s="38"/>
      <c r="BP1113" s="90"/>
    </row>
    <row r="1114" spans="55:68" ht="15.75">
      <c r="BC1114" s="377" t="s">
        <v>995</v>
      </c>
      <c r="BD1114" s="8" t="s">
        <v>996</v>
      </c>
      <c r="BE1114" s="343" t="s">
        <v>657</v>
      </c>
      <c r="BM1114" s="89" t="s">
        <v>1001</v>
      </c>
      <c r="BN1114" s="110" t="s">
        <v>212</v>
      </c>
      <c r="BO1114" s="38"/>
      <c r="BP1114" s="90"/>
    </row>
    <row r="1115" spans="55:68" ht="15.75">
      <c r="BC1115" s="377" t="s">
        <v>995</v>
      </c>
      <c r="BD1115" s="8" t="s">
        <v>996</v>
      </c>
      <c r="BE1115" s="343" t="s">
        <v>664</v>
      </c>
      <c r="BM1115" s="89" t="s">
        <v>1002</v>
      </c>
      <c r="BN1115" s="110" t="s">
        <v>213</v>
      </c>
      <c r="BO1115" s="38"/>
      <c r="BP1115" s="90"/>
    </row>
    <row r="1116" spans="55:68" ht="31.5">
      <c r="BC1116" s="377" t="s">
        <v>995</v>
      </c>
      <c r="BD1116" s="8" t="s">
        <v>996</v>
      </c>
      <c r="BE1116" s="343" t="s">
        <v>671</v>
      </c>
      <c r="BM1116" s="89" t="s">
        <v>1003</v>
      </c>
      <c r="BN1116" s="110" t="s">
        <v>214</v>
      </c>
      <c r="BO1116" s="38"/>
      <c r="BP1116" s="90"/>
    </row>
    <row r="1117" spans="55:68" ht="15.75">
      <c r="BC1117" s="377" t="s">
        <v>995</v>
      </c>
      <c r="BD1117" s="8" t="s">
        <v>996</v>
      </c>
      <c r="BE1117" s="343" t="s">
        <v>678</v>
      </c>
      <c r="BM1117" s="89" t="s">
        <v>1004</v>
      </c>
      <c r="BN1117" s="110" t="s">
        <v>215</v>
      </c>
      <c r="BO1117" s="38"/>
      <c r="BP1117" s="90"/>
    </row>
    <row r="1118" spans="55:68" ht="31.5">
      <c r="BC1118" s="377" t="s">
        <v>995</v>
      </c>
      <c r="BD1118" s="8" t="s">
        <v>996</v>
      </c>
      <c r="BE1118" s="343" t="s">
        <v>685</v>
      </c>
      <c r="BM1118" s="89" t="s">
        <v>1005</v>
      </c>
      <c r="BN1118" s="110" t="s">
        <v>216</v>
      </c>
      <c r="BO1118" s="24"/>
      <c r="BP1118" s="90"/>
    </row>
    <row r="1119" spans="55:68">
      <c r="BC1119" s="377" t="s">
        <v>1006</v>
      </c>
      <c r="BD1119" s="354" t="s">
        <v>578</v>
      </c>
      <c r="BE1119" s="354" t="s">
        <v>578</v>
      </c>
      <c r="BM1119" s="89" t="s">
        <v>100</v>
      </c>
      <c r="BN1119" s="110" t="s">
        <v>217</v>
      </c>
      <c r="BO1119" s="35"/>
      <c r="BP1119" s="90"/>
    </row>
    <row r="1120" spans="55:68" ht="15.75">
      <c r="BC1120" s="377" t="s">
        <v>1007</v>
      </c>
      <c r="BD1120" s="354" t="s">
        <v>700</v>
      </c>
      <c r="BE1120" s="382" t="s">
        <v>586</v>
      </c>
      <c r="BN1120" s="110" t="s">
        <v>218</v>
      </c>
      <c r="BO1120" s="39"/>
      <c r="BP1120" s="90"/>
    </row>
    <row r="1121" spans="55:68" ht="15.75">
      <c r="BC1121" s="377" t="s">
        <v>1008</v>
      </c>
      <c r="BD1121" s="354" t="s">
        <v>708</v>
      </c>
      <c r="BE1121" s="382" t="s">
        <v>6</v>
      </c>
      <c r="BN1121" s="110" t="s">
        <v>219</v>
      </c>
      <c r="BO1121" s="40"/>
      <c r="BP1121" s="90"/>
    </row>
    <row r="1122" spans="55:68" ht="15.75">
      <c r="BC1122" s="377" t="s">
        <v>1009</v>
      </c>
      <c r="BD1122" s="354" t="s">
        <v>70</v>
      </c>
      <c r="BE1122" s="382" t="s">
        <v>605</v>
      </c>
      <c r="BN1122" s="110" t="s">
        <v>220</v>
      </c>
      <c r="BO1122" s="41"/>
      <c r="BP1122" s="90"/>
    </row>
    <row r="1123" spans="55:68" ht="15.75">
      <c r="BC1123" s="377" t="s">
        <v>1010</v>
      </c>
      <c r="BD1123" s="354" t="s">
        <v>723</v>
      </c>
      <c r="BE1123" s="382" t="s">
        <v>613</v>
      </c>
      <c r="BN1123" s="110" t="s">
        <v>221</v>
      </c>
      <c r="BO1123" s="41"/>
      <c r="BP1123" s="90"/>
    </row>
    <row r="1124" spans="55:68" ht="15.75">
      <c r="BC1124" s="377" t="s">
        <v>1011</v>
      </c>
      <c r="BD1124" s="354" t="s">
        <v>731</v>
      </c>
      <c r="BE1124" s="382" t="s">
        <v>619</v>
      </c>
      <c r="BN1124" s="110" t="s">
        <v>222</v>
      </c>
      <c r="BO1124" s="40"/>
      <c r="BP1124" s="90"/>
    </row>
    <row r="1125" spans="55:68" ht="15.75">
      <c r="BC1125" s="378">
        <v>10</v>
      </c>
      <c r="BD1125" s="354" t="s">
        <v>738</v>
      </c>
      <c r="BE1125" s="382" t="s">
        <v>626</v>
      </c>
      <c r="BN1125" s="110" t="s">
        <v>223</v>
      </c>
      <c r="BO1125" s="25"/>
      <c r="BP1125" s="90"/>
    </row>
    <row r="1126" spans="55:68" ht="15.75">
      <c r="BC1126" s="378">
        <v>10</v>
      </c>
      <c r="BD1126" s="354" t="s">
        <v>738</v>
      </c>
      <c r="BE1126" s="382" t="s">
        <v>1012</v>
      </c>
      <c r="BN1126" s="110" t="s">
        <v>224</v>
      </c>
      <c r="BO1126" s="41"/>
      <c r="BP1126" s="90"/>
    </row>
    <row r="1127" spans="55:68" ht="15.75">
      <c r="BC1127" s="378">
        <v>11</v>
      </c>
      <c r="BD1127" s="354" t="s">
        <v>745</v>
      </c>
      <c r="BE1127" s="382" t="s">
        <v>633</v>
      </c>
      <c r="BN1127" s="110" t="s">
        <v>225</v>
      </c>
      <c r="BO1127" s="25"/>
      <c r="BP1127" s="90"/>
    </row>
    <row r="1128" spans="55:68" ht="15.75">
      <c r="BC1128" s="378">
        <v>11</v>
      </c>
      <c r="BD1128" s="354" t="s">
        <v>745</v>
      </c>
      <c r="BE1128" s="382" t="s">
        <v>1013</v>
      </c>
      <c r="BN1128" s="110" t="s">
        <v>226</v>
      </c>
      <c r="BO1128" s="25"/>
      <c r="BP1128" s="90"/>
    </row>
    <row r="1129" spans="55:68" ht="15.75">
      <c r="BC1129" s="378">
        <v>12</v>
      </c>
      <c r="BD1129" s="354" t="s">
        <v>1014</v>
      </c>
      <c r="BE1129" s="382" t="s">
        <v>640</v>
      </c>
      <c r="BN1129" s="110" t="s">
        <v>227</v>
      </c>
      <c r="BO1129" s="24"/>
      <c r="BP1129" s="90"/>
    </row>
    <row r="1130" spans="55:68" ht="15.75">
      <c r="BC1130" s="378">
        <v>12</v>
      </c>
      <c r="BD1130" s="354" t="s">
        <v>1014</v>
      </c>
      <c r="BE1130" s="382" t="s">
        <v>586</v>
      </c>
      <c r="BN1130" s="110" t="s">
        <v>228</v>
      </c>
      <c r="BO1130" s="28"/>
      <c r="BP1130" s="90"/>
    </row>
    <row r="1131" spans="55:68" ht="15.75">
      <c r="BC1131" s="378">
        <v>12</v>
      </c>
      <c r="BD1131" s="354" t="s">
        <v>1014</v>
      </c>
      <c r="BE1131" s="382" t="s">
        <v>1015</v>
      </c>
      <c r="BN1131" s="110" t="s">
        <v>229</v>
      </c>
      <c r="BO1131" s="28"/>
      <c r="BP1131" s="90"/>
    </row>
    <row r="1132" spans="55:68">
      <c r="BC1132" s="378">
        <v>13</v>
      </c>
      <c r="BD1132" s="354" t="s">
        <v>759</v>
      </c>
      <c r="BE1132" s="354" t="s">
        <v>647</v>
      </c>
      <c r="BN1132" s="110" t="s">
        <v>230</v>
      </c>
      <c r="BO1132" s="28"/>
      <c r="BP1132" s="90"/>
    </row>
    <row r="1133" spans="55:68">
      <c r="BC1133" s="378">
        <v>14</v>
      </c>
      <c r="BD1133" s="354" t="s">
        <v>766</v>
      </c>
      <c r="BE1133" s="354" t="s">
        <v>1016</v>
      </c>
      <c r="BN1133" s="110" t="s">
        <v>231</v>
      </c>
      <c r="BO1133" s="28"/>
      <c r="BP1133" s="90"/>
    </row>
    <row r="1134" spans="55:68">
      <c r="BC1134" s="378">
        <v>15</v>
      </c>
      <c r="BD1134" s="354" t="s">
        <v>773</v>
      </c>
      <c r="BE1134" s="354" t="s">
        <v>1017</v>
      </c>
      <c r="BN1134" s="110" t="s">
        <v>232</v>
      </c>
      <c r="BO1134" s="28"/>
      <c r="BP1134" s="90"/>
    </row>
    <row r="1135" spans="55:68">
      <c r="BC1135" s="378">
        <v>16</v>
      </c>
      <c r="BD1135" s="354" t="s">
        <v>660</v>
      </c>
      <c r="BE1135" s="354" t="s">
        <v>660</v>
      </c>
      <c r="BN1135" s="110" t="s">
        <v>233</v>
      </c>
      <c r="BO1135" s="28"/>
      <c r="BP1135" s="90"/>
    </row>
    <row r="1136" spans="55:68">
      <c r="BC1136" s="378">
        <v>17</v>
      </c>
      <c r="BD1136" s="354" t="s">
        <v>786</v>
      </c>
      <c r="BE1136" s="383" t="s">
        <v>674</v>
      </c>
      <c r="BN1136" s="110" t="s">
        <v>234</v>
      </c>
      <c r="BO1136" s="26"/>
      <c r="BP1136" s="90"/>
    </row>
    <row r="1137" spans="55:68">
      <c r="BC1137" s="378">
        <v>18</v>
      </c>
      <c r="BD1137" s="354" t="s">
        <v>791</v>
      </c>
      <c r="BE1137" s="383" t="s">
        <v>97</v>
      </c>
      <c r="BN1137" s="110" t="s">
        <v>235</v>
      </c>
      <c r="BO1137" s="26"/>
      <c r="BP1137" s="90"/>
    </row>
    <row r="1138" spans="55:68">
      <c r="BC1138" s="378">
        <v>19</v>
      </c>
      <c r="BD1138" s="354" t="s">
        <v>797</v>
      </c>
      <c r="BE1138" s="354" t="s">
        <v>681</v>
      </c>
      <c r="BN1138" s="110" t="s">
        <v>236</v>
      </c>
      <c r="BO1138" s="26"/>
      <c r="BP1138" s="90"/>
    </row>
    <row r="1139" spans="55:68">
      <c r="BC1139" s="378">
        <v>20</v>
      </c>
      <c r="BD1139" s="354" t="s">
        <v>94</v>
      </c>
      <c r="BE1139" s="354" t="s">
        <v>695</v>
      </c>
      <c r="BN1139" s="110" t="s">
        <v>237</v>
      </c>
      <c r="BO1139" s="28"/>
      <c r="BP1139" s="90"/>
    </row>
    <row r="1140" spans="55:68">
      <c r="BC1140" s="378">
        <v>21</v>
      </c>
      <c r="BD1140" s="354" t="s">
        <v>808</v>
      </c>
      <c r="BE1140" s="354" t="s">
        <v>703</v>
      </c>
      <c r="BN1140" s="110" t="s">
        <v>237</v>
      </c>
      <c r="BO1140" s="35"/>
      <c r="BP1140" s="90"/>
    </row>
    <row r="1141" spans="55:68">
      <c r="BC1141" s="378">
        <v>21</v>
      </c>
      <c r="BD1141" s="354" t="s">
        <v>808</v>
      </c>
      <c r="BE1141" s="354" t="s">
        <v>1018</v>
      </c>
      <c r="BN1141" s="110" t="s">
        <v>238</v>
      </c>
      <c r="BO1141" s="28"/>
      <c r="BP1141" s="90"/>
    </row>
    <row r="1142" spans="55:68">
      <c r="BC1142" s="378" t="s">
        <v>813</v>
      </c>
      <c r="BD1142" s="354" t="s">
        <v>1019</v>
      </c>
      <c r="BE1142" s="354" t="s">
        <v>711</v>
      </c>
      <c r="BN1142" s="110" t="s">
        <v>239</v>
      </c>
      <c r="BO1142" s="29"/>
      <c r="BP1142" s="90"/>
    </row>
    <row r="1143" spans="55:68">
      <c r="BC1143" s="378">
        <v>23</v>
      </c>
      <c r="BD1143" s="354" t="s">
        <v>971</v>
      </c>
      <c r="BE1143" s="354" t="s">
        <v>718</v>
      </c>
      <c r="BN1143" s="110" t="s">
        <v>240</v>
      </c>
      <c r="BO1143" s="25"/>
      <c r="BP1143" s="90"/>
    </row>
    <row r="1144" spans="55:68">
      <c r="BC1144" s="378" t="s">
        <v>825</v>
      </c>
      <c r="BD1144" s="354" t="s">
        <v>973</v>
      </c>
      <c r="BE1144" s="379" t="s">
        <v>6</v>
      </c>
      <c r="BN1144" s="110" t="s">
        <v>241</v>
      </c>
      <c r="BO1144" s="25"/>
      <c r="BP1144" s="90"/>
    </row>
    <row r="1145" spans="55:68">
      <c r="BC1145" s="378" t="s">
        <v>832</v>
      </c>
      <c r="BD1145" s="354" t="s">
        <v>975</v>
      </c>
      <c r="BE1145" s="379" t="s">
        <v>647</v>
      </c>
      <c r="BN1145" s="110" t="s">
        <v>242</v>
      </c>
      <c r="BO1145" s="25"/>
      <c r="BP1145" s="90"/>
    </row>
    <row r="1146" spans="55:68">
      <c r="BC1146" s="378" t="s">
        <v>839</v>
      </c>
      <c r="BD1146" s="354" t="s">
        <v>977</v>
      </c>
      <c r="BE1146" s="379" t="s">
        <v>6</v>
      </c>
      <c r="BN1146" s="110" t="s">
        <v>243</v>
      </c>
      <c r="BO1146" s="37"/>
      <c r="BP1146" s="90"/>
    </row>
    <row r="1147" spans="55:68">
      <c r="BC1147" s="378" t="s">
        <v>846</v>
      </c>
      <c r="BD1147" s="354" t="s">
        <v>979</v>
      </c>
      <c r="BE1147" s="379" t="s">
        <v>6</v>
      </c>
      <c r="BN1147" s="110" t="s">
        <v>244</v>
      </c>
      <c r="BO1147" s="25"/>
      <c r="BP1147" s="90"/>
    </row>
    <row r="1148" spans="55:68">
      <c r="BC1148" s="384" t="s">
        <v>853</v>
      </c>
      <c r="BD1148" s="370" t="s">
        <v>981</v>
      </c>
      <c r="BE1148" s="370" t="s">
        <v>854</v>
      </c>
      <c r="BN1148" s="110" t="s">
        <v>245</v>
      </c>
      <c r="BO1148" s="25"/>
      <c r="BP1148" s="90"/>
    </row>
    <row r="1149" spans="55:68">
      <c r="BN1149" s="110" t="s">
        <v>246</v>
      </c>
      <c r="BO1149" s="25"/>
      <c r="BP1149" s="90"/>
    </row>
    <row r="1150" spans="55:68">
      <c r="BN1150" s="110" t="s">
        <v>247</v>
      </c>
      <c r="BO1150" s="29"/>
      <c r="BP1150" s="90"/>
    </row>
    <row r="1151" spans="55:68">
      <c r="BN1151" s="110" t="s">
        <v>248</v>
      </c>
      <c r="BO1151" s="35"/>
      <c r="BP1151" s="90"/>
    </row>
    <row r="1152" spans="55:68">
      <c r="BN1152" s="110" t="s">
        <v>249</v>
      </c>
      <c r="BO1152" s="35"/>
      <c r="BP1152" s="90"/>
    </row>
    <row r="1153" spans="66:68">
      <c r="BN1153" s="110" t="s">
        <v>250</v>
      </c>
      <c r="BO1153" s="35"/>
      <c r="BP1153" s="90"/>
    </row>
    <row r="1154" spans="66:68">
      <c r="BN1154" s="110" t="s">
        <v>251</v>
      </c>
      <c r="BO1154" s="26"/>
      <c r="BP1154" s="90"/>
    </row>
    <row r="1155" spans="66:68">
      <c r="BN1155" s="110" t="s">
        <v>252</v>
      </c>
      <c r="BO1155" s="26"/>
      <c r="BP1155" s="90"/>
    </row>
    <row r="1156" spans="66:68">
      <c r="BN1156" s="110" t="s">
        <v>253</v>
      </c>
      <c r="BO1156" s="26"/>
      <c r="BP1156" s="90"/>
    </row>
    <row r="1157" spans="66:68">
      <c r="BN1157" s="110" t="s">
        <v>254</v>
      </c>
      <c r="BO1157" s="26"/>
      <c r="BP1157" s="90"/>
    </row>
    <row r="1158" spans="66:68">
      <c r="BN1158" s="110" t="s">
        <v>254</v>
      </c>
      <c r="BO1158" s="26"/>
      <c r="BP1158" s="90"/>
    </row>
    <row r="1159" spans="66:68">
      <c r="BN1159" s="110" t="s">
        <v>255</v>
      </c>
      <c r="BO1159" s="26"/>
      <c r="BP1159" s="90"/>
    </row>
    <row r="1160" spans="66:68">
      <c r="BN1160" s="110" t="s">
        <v>256</v>
      </c>
      <c r="BO1160" s="26"/>
      <c r="BP1160" s="90"/>
    </row>
    <row r="1161" spans="66:68">
      <c r="BN1161" s="110" t="s">
        <v>257</v>
      </c>
      <c r="BO1161" s="42"/>
      <c r="BP1161" s="90"/>
    </row>
    <row r="1162" spans="66:68">
      <c r="BN1162" s="110" t="s">
        <v>258</v>
      </c>
      <c r="BO1162" s="43"/>
      <c r="BP1162" s="90"/>
    </row>
    <row r="1163" spans="66:68">
      <c r="BN1163" s="110" t="s">
        <v>258</v>
      </c>
      <c r="BO1163" s="42"/>
      <c r="BP1163" s="90"/>
    </row>
    <row r="1164" spans="66:68">
      <c r="BN1164" s="110" t="s">
        <v>259</v>
      </c>
      <c r="BO1164" s="43"/>
      <c r="BP1164" s="90"/>
    </row>
    <row r="1165" spans="66:68">
      <c r="BN1165" s="110" t="s">
        <v>260</v>
      </c>
      <c r="BO1165" s="42"/>
      <c r="BP1165" s="90"/>
    </row>
    <row r="1166" spans="66:68">
      <c r="BN1166" s="110" t="s">
        <v>260</v>
      </c>
      <c r="BO1166" s="42"/>
      <c r="BP1166" s="90"/>
    </row>
    <row r="1167" spans="66:68">
      <c r="BN1167" s="110" t="s">
        <v>261</v>
      </c>
      <c r="BO1167" s="43"/>
      <c r="BP1167" s="90"/>
    </row>
    <row r="1168" spans="66:68">
      <c r="BN1168" s="110" t="s">
        <v>262</v>
      </c>
      <c r="BO1168" s="42"/>
      <c r="BP1168" s="90"/>
    </row>
    <row r="1169" spans="66:68">
      <c r="BN1169" s="110" t="s">
        <v>263</v>
      </c>
      <c r="BO1169" s="44"/>
      <c r="BP1169" s="90"/>
    </row>
    <row r="1170" spans="66:68">
      <c r="BN1170" s="110" t="s">
        <v>264</v>
      </c>
      <c r="BO1170" s="44"/>
      <c r="BP1170" s="90"/>
    </row>
    <row r="1171" spans="66:68">
      <c r="BN1171" s="110" t="s">
        <v>265</v>
      </c>
      <c r="BO1171" s="44"/>
      <c r="BP1171" s="90"/>
    </row>
    <row r="1172" spans="66:68">
      <c r="BN1172" s="110" t="s">
        <v>266</v>
      </c>
      <c r="BO1172" s="44"/>
      <c r="BP1172" s="90"/>
    </row>
    <row r="1173" spans="66:68">
      <c r="BN1173" s="110" t="s">
        <v>267</v>
      </c>
      <c r="BO1173" s="44"/>
      <c r="BP1173" s="90"/>
    </row>
    <row r="1174" spans="66:68">
      <c r="BN1174" s="110" t="s">
        <v>268</v>
      </c>
      <c r="BO1174" s="45"/>
      <c r="BP1174" s="90"/>
    </row>
    <row r="1175" spans="66:68">
      <c r="BN1175" s="110" t="s">
        <v>269</v>
      </c>
      <c r="BO1175" s="26"/>
      <c r="BP1175" s="90"/>
    </row>
    <row r="1176" spans="66:68">
      <c r="BN1176" s="110" t="s">
        <v>270</v>
      </c>
      <c r="BO1176" s="26"/>
      <c r="BP1176" s="90"/>
    </row>
    <row r="1177" spans="66:68">
      <c r="BN1177" s="110" t="s">
        <v>271</v>
      </c>
      <c r="BO1177" s="26"/>
      <c r="BP1177" s="90"/>
    </row>
    <row r="1178" spans="66:68">
      <c r="BN1178" s="110" t="s">
        <v>272</v>
      </c>
      <c r="BO1178" s="26"/>
      <c r="BP1178" s="90"/>
    </row>
    <row r="1179" spans="66:68">
      <c r="BN1179" s="110" t="s">
        <v>273</v>
      </c>
      <c r="BO1179" s="28"/>
      <c r="BP1179" s="90"/>
    </row>
    <row r="1180" spans="66:68">
      <c r="BN1180" s="110" t="s">
        <v>273</v>
      </c>
      <c r="BO1180" s="24"/>
      <c r="BP1180" s="90"/>
    </row>
    <row r="1181" spans="66:68">
      <c r="BN1181" s="110" t="s">
        <v>274</v>
      </c>
      <c r="BO1181" s="26"/>
      <c r="BP1181" s="90"/>
    </row>
    <row r="1182" spans="66:68">
      <c r="BN1182" s="110" t="s">
        <v>275</v>
      </c>
      <c r="BO1182" s="24"/>
      <c r="BP1182" s="90"/>
    </row>
    <row r="1183" spans="66:68">
      <c r="BN1183" s="110" t="s">
        <v>276</v>
      </c>
      <c r="BO1183" s="28"/>
      <c r="BP1183" s="90"/>
    </row>
    <row r="1184" spans="66:68">
      <c r="BN1184" s="110" t="s">
        <v>277</v>
      </c>
      <c r="BO1184" s="35"/>
      <c r="BP1184" s="90"/>
    </row>
    <row r="1185" spans="66:68">
      <c r="BN1185" s="110" t="s">
        <v>278</v>
      </c>
      <c r="BO1185" s="35"/>
      <c r="BP1185" s="90"/>
    </row>
    <row r="1186" spans="66:68">
      <c r="BN1186" s="110" t="s">
        <v>279</v>
      </c>
      <c r="BO1186" s="35"/>
      <c r="BP1186" s="90"/>
    </row>
    <row r="1187" spans="66:68">
      <c r="BN1187" s="110" t="s">
        <v>280</v>
      </c>
      <c r="BO1187" s="46"/>
      <c r="BP1187" s="90"/>
    </row>
    <row r="1188" spans="66:68">
      <c r="BN1188" s="110" t="s">
        <v>280</v>
      </c>
      <c r="BO1188" s="47"/>
      <c r="BP1188" s="90"/>
    </row>
    <row r="1189" spans="66:68">
      <c r="BN1189" s="110" t="s">
        <v>281</v>
      </c>
      <c r="BO1189" s="39"/>
      <c r="BP1189" s="90"/>
    </row>
    <row r="1190" spans="66:68">
      <c r="BN1190" s="110" t="s">
        <v>282</v>
      </c>
      <c r="BO1190" s="48"/>
      <c r="BP1190" s="90"/>
    </row>
    <row r="1191" spans="66:68">
      <c r="BN1191" s="110" t="s">
        <v>283</v>
      </c>
      <c r="BO1191" s="48"/>
      <c r="BP1191" s="90"/>
    </row>
    <row r="1192" spans="66:68">
      <c r="BN1192" s="110" t="s">
        <v>284</v>
      </c>
      <c r="BO1192" s="49"/>
      <c r="BP1192" s="90"/>
    </row>
    <row r="1193" spans="66:68">
      <c r="BN1193" s="110" t="s">
        <v>285</v>
      </c>
      <c r="BO1193" s="49"/>
      <c r="BP1193" s="90"/>
    </row>
    <row r="1194" spans="66:68">
      <c r="BN1194" s="110" t="s">
        <v>286</v>
      </c>
      <c r="BO1194" s="49"/>
      <c r="BP1194" s="90"/>
    </row>
    <row r="1195" spans="66:68">
      <c r="BN1195" s="110" t="s">
        <v>287</v>
      </c>
      <c r="BO1195" s="39"/>
      <c r="BP1195" s="90"/>
    </row>
    <row r="1196" spans="66:68">
      <c r="BN1196" s="110" t="s">
        <v>288</v>
      </c>
      <c r="BO1196" s="47"/>
      <c r="BP1196" s="90"/>
    </row>
    <row r="1197" spans="66:68">
      <c r="BN1197" s="110" t="s">
        <v>289</v>
      </c>
      <c r="BO1197" s="47"/>
      <c r="BP1197" s="90"/>
    </row>
    <row r="1198" spans="66:68">
      <c r="BN1198" s="110" t="s">
        <v>290</v>
      </c>
      <c r="BO1198" s="47"/>
      <c r="BP1198" s="90"/>
    </row>
    <row r="1199" spans="66:68">
      <c r="BN1199" s="110" t="s">
        <v>291</v>
      </c>
      <c r="BO1199" s="47"/>
      <c r="BP1199" s="90"/>
    </row>
    <row r="1200" spans="66:68">
      <c r="BN1200" s="110" t="s">
        <v>292</v>
      </c>
      <c r="BO1200" s="47"/>
      <c r="BP1200" s="90"/>
    </row>
    <row r="1201" spans="66:68">
      <c r="BN1201" s="110" t="s">
        <v>293</v>
      </c>
      <c r="BO1201" s="47"/>
      <c r="BP1201" s="90"/>
    </row>
    <row r="1202" spans="66:68">
      <c r="BN1202" s="110" t="s">
        <v>294</v>
      </c>
      <c r="BO1202" s="50"/>
      <c r="BP1202" s="90"/>
    </row>
    <row r="1203" spans="66:68">
      <c r="BN1203" s="110" t="s">
        <v>295</v>
      </c>
      <c r="BO1203" s="46"/>
      <c r="BP1203" s="90"/>
    </row>
    <row r="1204" spans="66:68">
      <c r="BN1204" s="110" t="s">
        <v>296</v>
      </c>
      <c r="BO1204" s="46"/>
      <c r="BP1204" s="90"/>
    </row>
    <row r="1205" spans="66:68">
      <c r="BN1205" s="110" t="s">
        <v>297</v>
      </c>
      <c r="BO1205" s="46"/>
      <c r="BP1205" s="90"/>
    </row>
    <row r="1206" spans="66:68">
      <c r="BN1206" s="110" t="s">
        <v>298</v>
      </c>
      <c r="BO1206" s="46"/>
      <c r="BP1206" s="90"/>
    </row>
    <row r="1207" spans="66:68">
      <c r="BN1207" s="110" t="s">
        <v>299</v>
      </c>
      <c r="BO1207" s="51"/>
      <c r="BP1207" s="90"/>
    </row>
    <row r="1208" spans="66:68">
      <c r="BN1208" s="110" t="s">
        <v>300</v>
      </c>
      <c r="BO1208" s="52"/>
      <c r="BP1208" s="90"/>
    </row>
    <row r="1209" spans="66:68">
      <c r="BN1209" s="110" t="s">
        <v>301</v>
      </c>
      <c r="BO1209" s="47"/>
      <c r="BP1209" s="90"/>
    </row>
    <row r="1210" spans="66:68">
      <c r="BN1210" s="110" t="s">
        <v>302</v>
      </c>
      <c r="BO1210" s="47"/>
      <c r="BP1210" s="90"/>
    </row>
    <row r="1211" spans="66:68">
      <c r="BN1211" s="110" t="s">
        <v>303</v>
      </c>
      <c r="BO1211" s="47"/>
      <c r="BP1211" s="90"/>
    </row>
    <row r="1212" spans="66:68">
      <c r="BN1212" s="110" t="s">
        <v>304</v>
      </c>
      <c r="BO1212" s="47"/>
      <c r="BP1212" s="90"/>
    </row>
    <row r="1213" spans="66:68">
      <c r="BN1213" s="110" t="s">
        <v>305</v>
      </c>
      <c r="BO1213" s="47"/>
      <c r="BP1213" s="90"/>
    </row>
    <row r="1214" spans="66:68">
      <c r="BN1214" s="110" t="s">
        <v>306</v>
      </c>
      <c r="BO1214" s="47"/>
      <c r="BP1214" s="90"/>
    </row>
    <row r="1215" spans="66:68">
      <c r="BN1215" s="110" t="s">
        <v>307</v>
      </c>
      <c r="BO1215" s="47"/>
      <c r="BP1215" s="90"/>
    </row>
    <row r="1216" spans="66:68">
      <c r="BN1216" s="110" t="s">
        <v>308</v>
      </c>
      <c r="BO1216" s="47"/>
      <c r="BP1216" s="90"/>
    </row>
    <row r="1217" spans="66:68">
      <c r="BN1217" s="110" t="s">
        <v>309</v>
      </c>
      <c r="BO1217" s="47"/>
      <c r="BP1217" s="90"/>
    </row>
    <row r="1218" spans="66:68">
      <c r="BN1218" s="110" t="s">
        <v>310</v>
      </c>
      <c r="BO1218" s="47"/>
      <c r="BP1218" s="90"/>
    </row>
    <row r="1219" spans="66:68">
      <c r="BN1219" s="110" t="s">
        <v>311</v>
      </c>
      <c r="BO1219" s="47"/>
      <c r="BP1219" s="90"/>
    </row>
    <row r="1220" spans="66:68">
      <c r="BN1220" s="110" t="s">
        <v>312</v>
      </c>
      <c r="BO1220" s="53"/>
      <c r="BP1220" s="90"/>
    </row>
    <row r="1221" spans="66:68">
      <c r="BN1221" s="110" t="s">
        <v>313</v>
      </c>
      <c r="BO1221" s="53"/>
      <c r="BP1221" s="90"/>
    </row>
    <row r="1222" spans="66:68">
      <c r="BN1222" s="110" t="s">
        <v>314</v>
      </c>
      <c r="BO1222" s="49"/>
      <c r="BP1222" s="90"/>
    </row>
    <row r="1223" spans="66:68">
      <c r="BN1223" s="110" t="s">
        <v>315</v>
      </c>
      <c r="BO1223" s="49"/>
      <c r="BP1223" s="90"/>
    </row>
    <row r="1224" spans="66:68">
      <c r="BN1224" s="110" t="s">
        <v>316</v>
      </c>
      <c r="BO1224" s="46"/>
      <c r="BP1224" s="90"/>
    </row>
    <row r="1225" spans="66:68">
      <c r="BN1225" s="110" t="s">
        <v>317</v>
      </c>
      <c r="BO1225" s="46"/>
      <c r="BP1225" s="90"/>
    </row>
    <row r="1226" spans="66:68">
      <c r="BN1226" s="110" t="s">
        <v>318</v>
      </c>
      <c r="BO1226" s="49"/>
      <c r="BP1226" s="90"/>
    </row>
    <row r="1227" spans="66:68">
      <c r="BN1227" s="110" t="s">
        <v>319</v>
      </c>
      <c r="BO1227" s="49"/>
      <c r="BP1227" s="90"/>
    </row>
    <row r="1228" spans="66:68">
      <c r="BN1228" s="110" t="s">
        <v>320</v>
      </c>
      <c r="BO1228" s="27"/>
      <c r="BP1228" s="90"/>
    </row>
    <row r="1229" spans="66:68">
      <c r="BN1229" s="110" t="s">
        <v>321</v>
      </c>
      <c r="BO1229" s="27"/>
      <c r="BP1229" s="90"/>
    </row>
    <row r="1230" spans="66:68">
      <c r="BN1230" s="110" t="s">
        <v>322</v>
      </c>
      <c r="BO1230" s="32"/>
      <c r="BP1230" s="90"/>
    </row>
    <row r="1231" spans="66:68">
      <c r="BN1231" s="110" t="s">
        <v>323</v>
      </c>
      <c r="BO1231" s="27"/>
      <c r="BP1231" s="90"/>
    </row>
    <row r="1232" spans="66:68">
      <c r="BN1232" s="110" t="s">
        <v>324</v>
      </c>
      <c r="BO1232" s="27"/>
      <c r="BP1232" s="90"/>
    </row>
    <row r="1233" spans="66:68">
      <c r="BN1233" s="110" t="s">
        <v>325</v>
      </c>
      <c r="BO1233" s="37"/>
      <c r="BP1233" s="90"/>
    </row>
    <row r="1234" spans="66:68">
      <c r="BN1234" s="110" t="s">
        <v>326</v>
      </c>
      <c r="BO1234" s="27"/>
      <c r="BP1234" s="90"/>
    </row>
    <row r="1235" spans="66:68">
      <c r="BN1235" s="110" t="s">
        <v>327</v>
      </c>
      <c r="BO1235" s="37"/>
      <c r="BP1235" s="90"/>
    </row>
    <row r="1236" spans="66:68">
      <c r="BN1236" s="110" t="s">
        <v>328</v>
      </c>
      <c r="BO1236" s="24"/>
      <c r="BP1236" s="90"/>
    </row>
    <row r="1237" spans="66:68">
      <c r="BN1237" s="110" t="s">
        <v>329</v>
      </c>
      <c r="BO1237" s="24"/>
      <c r="BP1237" s="90"/>
    </row>
    <row r="1238" spans="66:68">
      <c r="BN1238" s="110" t="s">
        <v>330</v>
      </c>
      <c r="BO1238" s="24"/>
      <c r="BP1238" s="90"/>
    </row>
    <row r="1239" spans="66:68">
      <c r="BN1239" s="110" t="s">
        <v>331</v>
      </c>
      <c r="BO1239" s="24"/>
      <c r="BP1239" s="90"/>
    </row>
    <row r="1240" spans="66:68">
      <c r="BN1240" s="110" t="s">
        <v>332</v>
      </c>
      <c r="BO1240" s="24"/>
      <c r="BP1240" s="90"/>
    </row>
    <row r="1241" spans="66:68">
      <c r="BN1241" s="110" t="s">
        <v>333</v>
      </c>
      <c r="BO1241" s="24"/>
      <c r="BP1241" s="90"/>
    </row>
    <row r="1242" spans="66:68">
      <c r="BN1242" s="110" t="s">
        <v>334</v>
      </c>
      <c r="BO1242" s="24"/>
      <c r="BP1242" s="90"/>
    </row>
    <row r="1243" spans="66:68">
      <c r="BN1243" s="110" t="s">
        <v>335</v>
      </c>
      <c r="BO1243" s="24"/>
      <c r="BP1243" s="90"/>
    </row>
    <row r="1244" spans="66:68">
      <c r="BN1244" s="110" t="s">
        <v>336</v>
      </c>
      <c r="BO1244" s="46"/>
      <c r="BP1244" s="90"/>
    </row>
    <row r="1245" spans="66:68">
      <c r="BN1245" s="110" t="s">
        <v>337</v>
      </c>
      <c r="BO1245" s="54"/>
      <c r="BP1245" s="90"/>
    </row>
    <row r="1246" spans="66:68">
      <c r="BO1246" s="24"/>
      <c r="BP1246" s="90"/>
    </row>
  </sheetData>
  <dataConsolidate/>
  <mergeCells count="147">
    <mergeCell ref="BC1103:BD1103"/>
    <mergeCell ref="BC1006:BC1007"/>
    <mergeCell ref="BD1006:BD1007"/>
    <mergeCell ref="BC1008:BC1011"/>
    <mergeCell ref="BD1008:BD1011"/>
    <mergeCell ref="BF1008:BF1011"/>
    <mergeCell ref="BC1012:BC1020"/>
    <mergeCell ref="BD1012:BD1020"/>
    <mergeCell ref="A43:Y43"/>
    <mergeCell ref="A44:B44"/>
    <mergeCell ref="C44:Y44"/>
    <mergeCell ref="A45:B45"/>
    <mergeCell ref="C45:Y45"/>
    <mergeCell ref="BC1004:BF1004"/>
    <mergeCell ref="A41:B41"/>
    <mergeCell ref="L41:M41"/>
    <mergeCell ref="N41:O41"/>
    <mergeCell ref="P41:Q41"/>
    <mergeCell ref="W41:X41"/>
    <mergeCell ref="A42:B42"/>
    <mergeCell ref="L42:M42"/>
    <mergeCell ref="N42:O42"/>
    <mergeCell ref="P42:Q42"/>
    <mergeCell ref="W42:X42"/>
    <mergeCell ref="R39:V39"/>
    <mergeCell ref="W39:X40"/>
    <mergeCell ref="Y39:Y40"/>
    <mergeCell ref="L40:M40"/>
    <mergeCell ref="N40:O40"/>
    <mergeCell ref="P40:Q40"/>
    <mergeCell ref="S40:T40"/>
    <mergeCell ref="E39:E40"/>
    <mergeCell ref="F39:F40"/>
    <mergeCell ref="G39:H40"/>
    <mergeCell ref="I39:I40"/>
    <mergeCell ref="J39:J40"/>
    <mergeCell ref="L39:Q39"/>
    <mergeCell ref="A36:Y36"/>
    <mergeCell ref="A37:J37"/>
    <mergeCell ref="K37:Y37"/>
    <mergeCell ref="A38:E38"/>
    <mergeCell ref="F38:J38"/>
    <mergeCell ref="K38:K40"/>
    <mergeCell ref="L38:Y38"/>
    <mergeCell ref="A39:B40"/>
    <mergeCell ref="C39:C40"/>
    <mergeCell ref="D39:D40"/>
    <mergeCell ref="A34:A35"/>
    <mergeCell ref="B34:B35"/>
    <mergeCell ref="F34:G34"/>
    <mergeCell ref="I34:J34"/>
    <mergeCell ref="L34:N34"/>
    <mergeCell ref="F35:G35"/>
    <mergeCell ref="I35:J35"/>
    <mergeCell ref="L35:N35"/>
    <mergeCell ref="F32:G32"/>
    <mergeCell ref="I32:J32"/>
    <mergeCell ref="L32:N32"/>
    <mergeCell ref="F33:G33"/>
    <mergeCell ref="I33:J33"/>
    <mergeCell ref="L33:N33"/>
    <mergeCell ref="F30:G30"/>
    <mergeCell ref="I30:J30"/>
    <mergeCell ref="L30:N30"/>
    <mergeCell ref="F31:G31"/>
    <mergeCell ref="I31:J31"/>
    <mergeCell ref="L31:N31"/>
    <mergeCell ref="F28:G28"/>
    <mergeCell ref="I28:J28"/>
    <mergeCell ref="L28:N28"/>
    <mergeCell ref="F29:G29"/>
    <mergeCell ref="I29:J29"/>
    <mergeCell ref="L29:N29"/>
    <mergeCell ref="F26:G26"/>
    <mergeCell ref="I26:J26"/>
    <mergeCell ref="L26:N26"/>
    <mergeCell ref="F27:G27"/>
    <mergeCell ref="I27:J27"/>
    <mergeCell ref="L27:N27"/>
    <mergeCell ref="F24:G24"/>
    <mergeCell ref="I24:J24"/>
    <mergeCell ref="L24:N24"/>
    <mergeCell ref="F25:G25"/>
    <mergeCell ref="I25:J25"/>
    <mergeCell ref="L25:N25"/>
    <mergeCell ref="I21:J21"/>
    <mergeCell ref="L21:N21"/>
    <mergeCell ref="F22:G22"/>
    <mergeCell ref="I22:J22"/>
    <mergeCell ref="L22:N22"/>
    <mergeCell ref="F23:G23"/>
    <mergeCell ref="I23:J23"/>
    <mergeCell ref="L23:N23"/>
    <mergeCell ref="W16:X16"/>
    <mergeCell ref="A18:A27"/>
    <mergeCell ref="B18:B27"/>
    <mergeCell ref="F18:G18"/>
    <mergeCell ref="I18:J18"/>
    <mergeCell ref="L18:N18"/>
    <mergeCell ref="F20:G20"/>
    <mergeCell ref="I20:J20"/>
    <mergeCell ref="L20:N20"/>
    <mergeCell ref="F21:G21"/>
    <mergeCell ref="H16:H17"/>
    <mergeCell ref="I16:J17"/>
    <mergeCell ref="K16:K17"/>
    <mergeCell ref="L16:N17"/>
    <mergeCell ref="O16:T16"/>
    <mergeCell ref="U16:V16"/>
    <mergeCell ref="A14:Y14"/>
    <mergeCell ref="A15:A17"/>
    <mergeCell ref="B15:B17"/>
    <mergeCell ref="C15:V15"/>
    <mergeCell ref="W15:X15"/>
    <mergeCell ref="Y15:Y17"/>
    <mergeCell ref="C16:C17"/>
    <mergeCell ref="D16:D17"/>
    <mergeCell ref="E16:E17"/>
    <mergeCell ref="F16:G17"/>
    <mergeCell ref="A12:Y12"/>
    <mergeCell ref="B13:C13"/>
    <mergeCell ref="E13:H13"/>
    <mergeCell ref="J13:M13"/>
    <mergeCell ref="N13:O13"/>
    <mergeCell ref="P13:Y13"/>
    <mergeCell ref="A8:Y8"/>
    <mergeCell ref="A9:I9"/>
    <mergeCell ref="J9:P9"/>
    <mergeCell ref="Q9:S11"/>
    <mergeCell ref="T9:Y11"/>
    <mergeCell ref="B10:I10"/>
    <mergeCell ref="K10:P10"/>
    <mergeCell ref="B11:D11"/>
    <mergeCell ref="E11:I11"/>
    <mergeCell ref="K11:P11"/>
    <mergeCell ref="A6:Y6"/>
    <mergeCell ref="B7:H7"/>
    <mergeCell ref="K7:M7"/>
    <mergeCell ref="O7:T7"/>
    <mergeCell ref="U7:V7"/>
    <mergeCell ref="W7:Y7"/>
    <mergeCell ref="B1:T1"/>
    <mergeCell ref="A2:U2"/>
    <mergeCell ref="W2:Y2"/>
    <mergeCell ref="A3:U3"/>
    <mergeCell ref="W3:X3"/>
    <mergeCell ref="A4:U4"/>
  </mergeCells>
  <dataValidations count="28">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Y18:Y35">
      <formula1>$AI$6:$AI$8</formula1>
    </dataValidation>
    <dataValidation type="list" allowBlank="1" showInputMessage="1" showErrorMessage="1" error="!!Debe elegir el tipo de indicador de la lista!!" prompt="!!Seleccione el tipo de indicador!!" sqref="H18:H35">
      <formula1>$AC$6:$AC$7</formula1>
    </dataValidation>
    <dataValidation allowBlank="1" showInputMessage="1" showErrorMessage="1" prompt="!!Registre la meta Programada al trimestre de reporte!!" sqref="V18:V35"/>
    <dataValidation allowBlank="1" showInputMessage="1" showErrorMessage="1" error="!!Registre en números relativos, la meta programada al trimestre de reporte!!" prompt="!!Registre en números relativos, la meta programada al trimestre de reporte!!" sqref="X18:X35"/>
    <dataValidation allowBlank="1" showInputMessage="1" showErrorMessage="1" error="!!Registre en números absolutos, la meta programada al trimestre de reporte!!" prompt="!!Registre en números absolutos, la meta programada al trimestre de reporte!!" sqref="W18:W35"/>
    <dataValidation type="custom" allowBlank="1" showInputMessage="1" showErrorMessage="1" error="!! No modifique esta información!!" sqref="A2:V5 A6:Y6 U7:V7 N7 I7 A7 A8:Y8 A9:P9 Q9:S11 A12:Y12 N13:O13 I13 D13 A13 A14:Y17 A36:Y37 A38:J38 K38:Y40 V41:Y42 P41:Q42 F39:J40 J41:K42 E39:E42 A39:D40 A41:B42 A43:Y43">
      <formula1>0</formula1>
    </dataValidation>
    <dataValidation type="list" allowBlank="1" showInputMessage="1" showErrorMessage="1" sqref="G41:G42 S41:S42">
      <formula1>$AH$6:$AH$15</formula1>
    </dataValidation>
    <dataValidation type="list" allowBlank="1" showInputMessage="1" showErrorMessage="1" sqref="P13">
      <formula1>$BN$1005:$BN$1245</formula1>
    </dataValidation>
    <dataValidation allowBlank="1" showInputMessage="1" showErrorMessage="1" prompt="Registre el Objetivo del Programa sectorial al que contribuye el Programa Presupuestrio." sqref="K11:P11"/>
    <dataValidation type="list" allowBlank="1" showInputMessage="1" showErrorMessage="1" error="!! No debe modificar esta información!!" sqref="W7:Y7">
      <formula1>INDIRECT($K$7)</formula1>
    </dataValidation>
    <dataValidation type="list" allowBlank="1" showInputMessage="1" showErrorMessage="1" error="!! Sólo debe seleccionar el Nombre de su Dependencia o Secretaría!!" sqref="O7:T7">
      <formula1>$BJ$1005:$BJ$1025</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G18:G21 F18:F35 G28:G35">
      <formula1>$AE$6:$AE$10</formula1>
    </dataValidation>
    <dataValidation type="list" allowBlank="1" showInputMessage="1" showErrorMessage="1" error="!!Debe elegir la dimennsión que mide el indicador!!" prompt="!!Seleccione la dimensión que mide el indicador!!" sqref="J18:J19 I18:I35">
      <formula1>$AD$6:$AD$9</formula1>
    </dataValidation>
    <dataValidation type="list" allowBlank="1" showInputMessage="1" showErrorMessage="1" error="!!Debe seleccionar de la lista la frecuencia que mide el indicador!!" prompt="!!Seleccione la frecuencia para medir el indicador!!" sqref="M18:N19 L18:L35 M28:N35">
      <formula1>$Z$6:$Z$13</formula1>
    </dataValidation>
    <dataValidation type="list" allowBlank="1" showInputMessage="1" showErrorMessage="1" error="!!Debe seleccionar de la lista el sentido de medición del indicador!!!!" prompt="!!Seleccione el sentido de medición del indicador!!" sqref="K18:K35">
      <formula1>$AF$6:$AF$7</formula1>
    </dataValidation>
    <dataValidation type="list" allowBlank="1" showInputMessage="1" showErrorMessage="1" sqref="E11:I11">
      <formula1>$BH$1005:$BH$1075</formula1>
    </dataValidation>
    <dataValidation type="list" allowBlank="1" showInputMessage="1" showErrorMessage="1" sqref="T9">
      <formula1>$BO$1004:$BO$1010</formula1>
    </dataValidation>
    <dataValidation type="list" allowBlank="1" showInputMessage="1" showErrorMessage="1" error="No puede cambiar el Nombre del  Programa, sólo ebe seleccionarlo.  " sqref="B7:H7">
      <formula1>$BB$1005:$BB$1073</formula1>
    </dataValidation>
    <dataValidation type="list" allowBlank="1" showInputMessage="1" showErrorMessage="1" sqref="B11:D11">
      <formula1>$BH$1005:$BH$1074</formula1>
    </dataValidation>
    <dataValidation type="list" allowBlank="1" showInputMessage="1" showErrorMessage="1" sqref="B10:I10">
      <formula1>$BG$1005:$BG$1009</formula1>
    </dataValidation>
    <dataValidation type="list" allowBlank="1" showInputMessage="1" showErrorMessage="1" sqref="J13">
      <formula1>$BM$1006:$BM$1118</formula1>
    </dataValidation>
    <dataValidation type="list" allowBlank="1" showInputMessage="1" showErrorMessage="1" sqref="E13">
      <formula1>$BL$1006:$BL$1033</formula1>
    </dataValidation>
    <dataValidation type="list" allowBlank="1" showInputMessage="1" showErrorMessage="1" sqref="B18:B19">
      <formula1>FINES</formula1>
    </dataValidation>
    <dataValidation type="list" allowBlank="1" showInputMessage="1" showErrorMessage="1" sqref="B13:C13">
      <formula1>$BK$1005:$BK$1008</formula1>
    </dataValidation>
    <dataValidation type="list" allowBlank="1" showInputMessage="1" showErrorMessage="1" sqref="K10:M10">
      <formula1>$BI$1005:$BI$1048</formula1>
    </dataValidation>
    <dataValidation type="list" allowBlank="1" showInputMessage="1" showErrorMessage="1" error="!!No puede cambiar esta Información!!" sqref="K7:M7">
      <formula1>INDIRECT($J$7)</formula1>
    </dataValidation>
    <dataValidation type="list" allowBlank="1" showInputMessage="1" showErrorMessage="1" error="!! No puede cambiar esta información!!" prompt="!!Selecciones el Ramo Administrativo!!" sqref="J7">
      <formula1>$BC$1074:$BC$1101</formula1>
    </dataValidation>
    <dataValidation type="list" allowBlank="1" showInputMessage="1" showErrorMessage="1" error="!!Seleccione el Trimestre del Reporte!!" prompt="!!Seleccione el Trimestre del Reporte!!" sqref="Y3">
      <formula1>$AA$2:$AA$5</formula1>
    </dataValidation>
  </dataValidations>
  <pageMargins left="0.9" right="0.59055118110236227" top="0.35433070866141736" bottom="0.35433070866141736" header="0" footer="0.31496062992125984"/>
  <pageSetup paperSize="5" scale="50" orientation="landscape" r:id="rId1"/>
  <headerFooter>
    <oddFooter>&amp;C&amp;P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S1254"/>
  <sheetViews>
    <sheetView showGridLines="0" view="pageBreakPreview" topLeftCell="P2" zoomScale="90" zoomScaleNormal="80" zoomScaleSheetLayoutView="90" workbookViewId="0">
      <selection activeCell="F16" sqref="F16:F17"/>
    </sheetView>
  </sheetViews>
  <sheetFormatPr baseColWidth="10" defaultRowHeight="15"/>
  <cols>
    <col min="1" max="2" width="11.42578125" style="89"/>
    <col min="3" max="3" width="16.28515625" style="89" customWidth="1"/>
    <col min="4" max="4" width="19.85546875" style="89" customWidth="1"/>
    <col min="5" max="5" width="24.5703125" style="89" customWidth="1"/>
    <col min="6" max="6" width="37.85546875" style="89" customWidth="1"/>
    <col min="7" max="7" width="35.7109375" style="89" customWidth="1"/>
    <col min="8" max="8" width="9.28515625" style="89" customWidth="1"/>
    <col min="9" max="9" width="8.140625" style="89" customWidth="1"/>
    <col min="10" max="10" width="10.5703125" style="89" customWidth="1"/>
    <col min="11" max="11" width="12" style="89" customWidth="1"/>
    <col min="12" max="12" width="10.5703125" style="89" customWidth="1"/>
    <col min="13" max="13" width="13.28515625" style="89" customWidth="1"/>
    <col min="14" max="14" width="10.140625" style="89" customWidth="1"/>
    <col min="15" max="15" width="4.7109375" style="89" hidden="1" customWidth="1"/>
    <col min="16" max="16" width="14.5703125" style="89" customWidth="1"/>
    <col min="17" max="17" width="6.140625" style="89" hidden="1" customWidth="1"/>
    <col min="18" max="18" width="9.7109375" style="89" customWidth="1"/>
    <col min="19" max="19" width="7.140625" style="89" hidden="1" customWidth="1"/>
    <col min="20" max="20" width="9.42578125" style="89" customWidth="1"/>
    <col min="21" max="21" width="9.5703125" style="89" customWidth="1"/>
    <col min="22" max="22" width="8.85546875" style="89" customWidth="1"/>
    <col min="23" max="23" width="9.28515625" style="89" customWidth="1"/>
    <col min="24" max="24" width="10.7109375" style="89" bestFit="1" customWidth="1"/>
    <col min="25" max="25" width="9.7109375" style="89" customWidth="1"/>
    <col min="26" max="26" width="9" style="89" customWidth="1"/>
    <col min="27" max="27" width="14.7109375" style="89" customWidth="1"/>
    <col min="28" max="28" width="11.5703125" style="89" hidden="1" customWidth="1"/>
    <col min="29" max="29" width="6.140625" style="89" hidden="1" customWidth="1"/>
    <col min="30" max="30" width="7.7109375" style="89" hidden="1" customWidth="1"/>
    <col min="31" max="32" width="11.42578125" style="89" hidden="1" customWidth="1"/>
    <col min="33" max="33" width="22.28515625" style="89" hidden="1" customWidth="1"/>
    <col min="34" max="34" width="18.5703125" style="89" hidden="1" customWidth="1"/>
    <col min="35" max="35" width="19.42578125" style="89" hidden="1" customWidth="1"/>
    <col min="36" max="36" width="11.42578125" style="89" hidden="1" customWidth="1"/>
    <col min="37" max="37" width="19.140625" style="89" hidden="1" customWidth="1"/>
    <col min="38" max="38" width="11.42578125" style="89" hidden="1" customWidth="1"/>
    <col min="39" max="54" width="11.42578125" style="89" customWidth="1"/>
    <col min="55" max="55" width="7.85546875" style="89" customWidth="1"/>
    <col min="56" max="56" width="80" style="89" customWidth="1"/>
    <col min="57" max="57" width="11.5703125" style="89" customWidth="1"/>
    <col min="58" max="58" width="38.140625" style="89" customWidth="1"/>
    <col min="59" max="59" width="75.28515625" style="89" customWidth="1"/>
    <col min="60" max="60" width="73" style="89" customWidth="1"/>
    <col min="61" max="61" width="59.42578125" style="89" customWidth="1"/>
    <col min="62" max="62" width="45.7109375" style="89" customWidth="1"/>
    <col min="63" max="63" width="90" style="89" customWidth="1"/>
    <col min="64" max="64" width="43.42578125" style="89" customWidth="1"/>
    <col min="65" max="65" width="29.85546875" style="89" customWidth="1"/>
    <col min="66" max="66" width="38.85546875" style="89" customWidth="1"/>
    <col min="67" max="67" width="55.5703125" style="89" customWidth="1"/>
    <col min="68" max="68" width="96.85546875" style="89" customWidth="1"/>
    <col min="69" max="69" width="34" style="89" customWidth="1"/>
    <col min="70" max="70" width="85.28515625" style="89" customWidth="1"/>
    <col min="71" max="71" width="39" style="89" customWidth="1"/>
    <col min="72" max="16384" width="11.42578125" style="89"/>
  </cols>
  <sheetData>
    <row r="1" spans="3:56" s="90" customFormat="1" ht="16.5" hidden="1" customHeight="1">
      <c r="D1" s="165"/>
      <c r="E1" s="165"/>
      <c r="F1" s="165"/>
      <c r="G1" s="165"/>
      <c r="H1" s="165"/>
      <c r="I1" s="165"/>
      <c r="J1" s="165"/>
      <c r="K1" s="165"/>
      <c r="L1" s="165"/>
      <c r="M1" s="165"/>
      <c r="N1" s="165"/>
      <c r="O1" s="165"/>
      <c r="P1" s="165"/>
      <c r="Q1" s="165"/>
      <c r="R1" s="165"/>
      <c r="S1" s="165"/>
      <c r="T1" s="165"/>
      <c r="U1" s="165"/>
      <c r="V1" s="165"/>
    </row>
    <row r="2" spans="3:56" s="90" customFormat="1" ht="14.25" customHeight="1">
      <c r="C2" s="166" t="s">
        <v>52</v>
      </c>
      <c r="D2" s="166"/>
      <c r="E2" s="166"/>
      <c r="F2" s="166"/>
      <c r="G2" s="166"/>
      <c r="H2" s="166"/>
      <c r="I2" s="166"/>
      <c r="J2" s="166"/>
      <c r="K2" s="166"/>
      <c r="L2" s="166"/>
      <c r="M2" s="166"/>
      <c r="N2" s="166"/>
      <c r="O2" s="166"/>
      <c r="P2" s="166"/>
      <c r="Q2" s="166"/>
      <c r="R2" s="166"/>
      <c r="S2" s="166"/>
      <c r="T2" s="166"/>
      <c r="U2" s="166"/>
      <c r="V2" s="166"/>
      <c r="W2" s="166"/>
      <c r="X2" s="148"/>
      <c r="Y2" s="167" t="s">
        <v>53</v>
      </c>
      <c r="Z2" s="167"/>
      <c r="AA2" s="167"/>
      <c r="AC2" s="18" t="s">
        <v>89</v>
      </c>
    </row>
    <row r="3" spans="3:56" s="90" customFormat="1" ht="18" customHeight="1">
      <c r="C3" s="168"/>
      <c r="D3" s="168"/>
      <c r="E3" s="168"/>
      <c r="F3" s="168"/>
      <c r="G3" s="168"/>
      <c r="H3" s="168"/>
      <c r="I3" s="168"/>
      <c r="J3" s="168"/>
      <c r="K3" s="168"/>
      <c r="L3" s="168"/>
      <c r="M3" s="168"/>
      <c r="N3" s="168"/>
      <c r="O3" s="168"/>
      <c r="P3" s="168"/>
      <c r="Q3" s="168"/>
      <c r="R3" s="168"/>
      <c r="S3" s="168"/>
      <c r="T3" s="168"/>
      <c r="U3" s="168"/>
      <c r="V3" s="168"/>
      <c r="W3" s="168"/>
      <c r="X3" s="148"/>
      <c r="Y3" s="167" t="s">
        <v>88</v>
      </c>
      <c r="Z3" s="167"/>
      <c r="AA3" s="139" t="s">
        <v>92</v>
      </c>
      <c r="AC3" s="18" t="s">
        <v>90</v>
      </c>
    </row>
    <row r="4" spans="3:56" s="90" customFormat="1" ht="15.75" customHeight="1">
      <c r="C4" s="169"/>
      <c r="D4" s="169"/>
      <c r="E4" s="169"/>
      <c r="F4" s="169"/>
      <c r="G4" s="169"/>
      <c r="H4" s="169"/>
      <c r="I4" s="169"/>
      <c r="J4" s="169"/>
      <c r="K4" s="169"/>
      <c r="L4" s="169"/>
      <c r="M4" s="169"/>
      <c r="N4" s="169"/>
      <c r="O4" s="169"/>
      <c r="P4" s="169"/>
      <c r="Q4" s="169"/>
      <c r="R4" s="169"/>
      <c r="S4" s="169"/>
      <c r="T4" s="169"/>
      <c r="U4" s="169"/>
      <c r="V4" s="169"/>
      <c r="W4" s="169"/>
      <c r="X4" s="148"/>
      <c r="Y4" s="17"/>
      <c r="Z4" s="17"/>
      <c r="AA4" s="17"/>
      <c r="AC4" s="18" t="s">
        <v>91</v>
      </c>
    </row>
    <row r="5" spans="3:56" s="90" customFormat="1" ht="12.75" customHeight="1" thickBot="1">
      <c r="E5" s="148"/>
      <c r="F5" s="148"/>
      <c r="G5" s="148"/>
      <c r="H5" s="148"/>
      <c r="I5" s="148"/>
      <c r="J5" s="148"/>
      <c r="K5" s="148"/>
      <c r="L5" s="148"/>
      <c r="M5" s="148"/>
      <c r="N5" s="148"/>
      <c r="O5" s="148"/>
      <c r="P5" s="148"/>
      <c r="Q5" s="148"/>
      <c r="R5" s="148"/>
      <c r="S5" s="148"/>
      <c r="T5" s="148"/>
      <c r="U5" s="148"/>
      <c r="V5" s="148"/>
      <c r="W5" s="148"/>
      <c r="X5" s="148"/>
      <c r="Y5" s="170" t="s">
        <v>482</v>
      </c>
      <c r="Z5" s="170"/>
      <c r="AA5" s="138">
        <v>43125</v>
      </c>
      <c r="AC5" s="19" t="s">
        <v>92</v>
      </c>
      <c r="AF5" s="90" t="s">
        <v>384</v>
      </c>
      <c r="AK5" s="22" t="s">
        <v>383</v>
      </c>
    </row>
    <row r="6" spans="3:56" s="13" customFormat="1" ht="19.5" thickBot="1">
      <c r="C6" s="151" t="s">
        <v>34</v>
      </c>
      <c r="D6" s="152"/>
      <c r="E6" s="152"/>
      <c r="F6" s="152"/>
      <c r="G6" s="152"/>
      <c r="H6" s="152"/>
      <c r="I6" s="152"/>
      <c r="J6" s="152"/>
      <c r="K6" s="152"/>
      <c r="L6" s="152"/>
      <c r="M6" s="152"/>
      <c r="N6" s="152"/>
      <c r="O6" s="152"/>
      <c r="P6" s="152"/>
      <c r="Q6" s="152"/>
      <c r="R6" s="152"/>
      <c r="S6" s="152"/>
      <c r="T6" s="152"/>
      <c r="U6" s="152"/>
      <c r="V6" s="152"/>
      <c r="W6" s="152"/>
      <c r="X6" s="152"/>
      <c r="Y6" s="152"/>
      <c r="Z6" s="152"/>
      <c r="AA6" s="153"/>
      <c r="AB6" s="82" t="s">
        <v>73</v>
      </c>
      <c r="AC6" s="89" t="s">
        <v>84</v>
      </c>
      <c r="AE6" s="89" t="s">
        <v>71</v>
      </c>
      <c r="AF6" s="72" t="s">
        <v>67</v>
      </c>
      <c r="AG6" s="72" t="s">
        <v>75</v>
      </c>
      <c r="AH6" s="73" t="s">
        <v>66</v>
      </c>
      <c r="AI6" s="89">
        <v>2013</v>
      </c>
      <c r="AJ6" s="74" t="s">
        <v>392</v>
      </c>
      <c r="AK6" s="89" t="s">
        <v>380</v>
      </c>
      <c r="BC6" s="90"/>
      <c r="BD6" s="90"/>
    </row>
    <row r="7" spans="3:56" ht="30.75" customHeight="1" thickBot="1">
      <c r="C7" s="92" t="s">
        <v>369</v>
      </c>
      <c r="D7" s="154" t="s">
        <v>483</v>
      </c>
      <c r="E7" s="155"/>
      <c r="F7" s="155"/>
      <c r="G7" s="155"/>
      <c r="H7" s="155"/>
      <c r="I7" s="155"/>
      <c r="J7" s="156"/>
      <c r="K7" s="99" t="s">
        <v>96</v>
      </c>
      <c r="L7" s="91" t="s">
        <v>95</v>
      </c>
      <c r="M7" s="157" t="s">
        <v>98</v>
      </c>
      <c r="N7" s="158"/>
      <c r="O7" s="159"/>
      <c r="P7" s="92" t="s">
        <v>62</v>
      </c>
      <c r="Q7" s="157" t="s">
        <v>97</v>
      </c>
      <c r="R7" s="158"/>
      <c r="S7" s="158"/>
      <c r="T7" s="158"/>
      <c r="U7" s="158"/>
      <c r="V7" s="159"/>
      <c r="W7" s="160" t="s">
        <v>339</v>
      </c>
      <c r="X7" s="161"/>
      <c r="Y7" s="162" t="s">
        <v>97</v>
      </c>
      <c r="Z7" s="163"/>
      <c r="AA7" s="164"/>
      <c r="AB7" s="82" t="s">
        <v>64</v>
      </c>
      <c r="AC7" s="89" t="s">
        <v>85</v>
      </c>
      <c r="AE7" s="89" t="s">
        <v>72</v>
      </c>
      <c r="AF7" s="72" t="s">
        <v>68</v>
      </c>
      <c r="AG7" s="72" t="s">
        <v>76</v>
      </c>
      <c r="AH7" s="73" t="s">
        <v>362</v>
      </c>
      <c r="AI7" s="89">
        <v>2014</v>
      </c>
      <c r="AJ7" s="74" t="s">
        <v>393</v>
      </c>
      <c r="AK7" s="89" t="s">
        <v>381</v>
      </c>
      <c r="BC7" s="90"/>
      <c r="BD7" s="90"/>
    </row>
    <row r="8" spans="3:56" s="13" customFormat="1" ht="19.5" thickBot="1">
      <c r="C8" s="151" t="s">
        <v>36</v>
      </c>
      <c r="D8" s="152"/>
      <c r="E8" s="152"/>
      <c r="F8" s="152"/>
      <c r="G8" s="152"/>
      <c r="H8" s="152"/>
      <c r="I8" s="152"/>
      <c r="J8" s="152"/>
      <c r="K8" s="152"/>
      <c r="L8" s="152"/>
      <c r="M8" s="152"/>
      <c r="N8" s="152"/>
      <c r="O8" s="152"/>
      <c r="P8" s="152"/>
      <c r="Q8" s="152"/>
      <c r="R8" s="152"/>
      <c r="S8" s="152"/>
      <c r="T8" s="152"/>
      <c r="U8" s="152"/>
      <c r="V8" s="152"/>
      <c r="W8" s="152"/>
      <c r="X8" s="152"/>
      <c r="Y8" s="152"/>
      <c r="Z8" s="152"/>
      <c r="AA8" s="153"/>
      <c r="AB8" s="93" t="s">
        <v>74</v>
      </c>
      <c r="AC8" s="89" t="s">
        <v>86</v>
      </c>
      <c r="AF8" s="72" t="s">
        <v>69</v>
      </c>
      <c r="AG8" s="72" t="s">
        <v>77</v>
      </c>
      <c r="AI8" s="89">
        <v>2015</v>
      </c>
      <c r="AJ8" s="74" t="s">
        <v>394</v>
      </c>
      <c r="AK8" s="89" t="s">
        <v>382</v>
      </c>
      <c r="BC8" s="90"/>
      <c r="BD8" s="90"/>
    </row>
    <row r="9" spans="3:56" ht="16.5" customHeight="1" thickBot="1">
      <c r="C9" s="185" t="s">
        <v>37</v>
      </c>
      <c r="D9" s="186"/>
      <c r="E9" s="186"/>
      <c r="F9" s="186"/>
      <c r="G9" s="186"/>
      <c r="H9" s="186"/>
      <c r="I9" s="186"/>
      <c r="J9" s="186"/>
      <c r="K9" s="187"/>
      <c r="L9" s="188" t="s">
        <v>371</v>
      </c>
      <c r="M9" s="189"/>
      <c r="N9" s="189"/>
      <c r="O9" s="189"/>
      <c r="P9" s="189"/>
      <c r="Q9" s="189"/>
      <c r="R9" s="190"/>
      <c r="S9" s="191" t="s">
        <v>344</v>
      </c>
      <c r="T9" s="191"/>
      <c r="U9" s="191"/>
      <c r="V9" s="157" t="s">
        <v>100</v>
      </c>
      <c r="W9" s="158"/>
      <c r="X9" s="158"/>
      <c r="Y9" s="158"/>
      <c r="Z9" s="158"/>
      <c r="AA9" s="194"/>
      <c r="AB9" s="82" t="s">
        <v>65</v>
      </c>
      <c r="AC9" s="89" t="s">
        <v>87</v>
      </c>
      <c r="AF9" s="72" t="s">
        <v>70</v>
      </c>
      <c r="AG9" s="72" t="s">
        <v>78</v>
      </c>
      <c r="AI9" s="89">
        <v>2016</v>
      </c>
      <c r="AJ9" s="74" t="s">
        <v>395</v>
      </c>
      <c r="BC9" s="90"/>
      <c r="BD9" s="90"/>
    </row>
    <row r="10" spans="3:56" ht="27.75" customHeight="1" thickBot="1">
      <c r="C10" s="100" t="s">
        <v>370</v>
      </c>
      <c r="D10" s="201" t="s">
        <v>101</v>
      </c>
      <c r="E10" s="202"/>
      <c r="F10" s="202"/>
      <c r="G10" s="202"/>
      <c r="H10" s="202"/>
      <c r="I10" s="202"/>
      <c r="J10" s="202"/>
      <c r="K10" s="203"/>
      <c r="L10" s="79" t="s">
        <v>338</v>
      </c>
      <c r="M10" s="204" t="s">
        <v>99</v>
      </c>
      <c r="N10" s="205"/>
      <c r="O10" s="205"/>
      <c r="P10" s="205"/>
      <c r="Q10" s="205"/>
      <c r="R10" s="206"/>
      <c r="S10" s="192"/>
      <c r="T10" s="192"/>
      <c r="U10" s="192"/>
      <c r="V10" s="195"/>
      <c r="W10" s="196"/>
      <c r="X10" s="196"/>
      <c r="Y10" s="196"/>
      <c r="Z10" s="196"/>
      <c r="AA10" s="197"/>
      <c r="AB10" s="82" t="s">
        <v>64</v>
      </c>
      <c r="AG10" s="72" t="s">
        <v>385</v>
      </c>
      <c r="AI10" s="89">
        <v>2017</v>
      </c>
      <c r="AJ10" s="74" t="s">
        <v>396</v>
      </c>
      <c r="BC10" s="90"/>
      <c r="BD10" s="90"/>
    </row>
    <row r="11" spans="3:56" ht="53.25" customHeight="1" thickBot="1">
      <c r="C11" s="101" t="s">
        <v>63</v>
      </c>
      <c r="D11" s="207" t="s">
        <v>102</v>
      </c>
      <c r="E11" s="208"/>
      <c r="F11" s="208"/>
      <c r="G11" s="207" t="s">
        <v>484</v>
      </c>
      <c r="H11" s="208"/>
      <c r="I11" s="208"/>
      <c r="J11" s="208"/>
      <c r="K11" s="209"/>
      <c r="L11" s="71" t="s">
        <v>63</v>
      </c>
      <c r="M11" s="210" t="s">
        <v>485</v>
      </c>
      <c r="N11" s="211"/>
      <c r="O11" s="211"/>
      <c r="P11" s="211"/>
      <c r="Q11" s="211"/>
      <c r="R11" s="212"/>
      <c r="S11" s="193"/>
      <c r="T11" s="193"/>
      <c r="U11" s="193"/>
      <c r="V11" s="198"/>
      <c r="W11" s="199"/>
      <c r="X11" s="199"/>
      <c r="Y11" s="199"/>
      <c r="Z11" s="199"/>
      <c r="AA11" s="200"/>
      <c r="AB11" s="82" t="s">
        <v>26</v>
      </c>
      <c r="AI11" s="89">
        <v>2018</v>
      </c>
      <c r="AJ11" s="74" t="s">
        <v>397</v>
      </c>
      <c r="BC11" s="90"/>
      <c r="BD11" s="90"/>
    </row>
    <row r="12" spans="3:56" ht="15.75" customHeight="1" thickTop="1" thickBot="1">
      <c r="C12" s="171" t="s">
        <v>38</v>
      </c>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3"/>
      <c r="AB12" s="82" t="s">
        <v>80</v>
      </c>
      <c r="AI12" s="89">
        <v>2019</v>
      </c>
      <c r="AJ12" s="74" t="s">
        <v>391</v>
      </c>
      <c r="BC12" s="90"/>
      <c r="BD12" s="90"/>
    </row>
    <row r="13" spans="3:56" ht="34.5" customHeight="1" thickTop="1" thickBot="1">
      <c r="C13" s="102" t="s">
        <v>361</v>
      </c>
      <c r="D13" s="174" t="s">
        <v>103</v>
      </c>
      <c r="E13" s="175"/>
      <c r="F13" s="147" t="s">
        <v>360</v>
      </c>
      <c r="G13" s="176" t="s">
        <v>104</v>
      </c>
      <c r="H13" s="177"/>
      <c r="I13" s="177"/>
      <c r="J13" s="178"/>
      <c r="K13" s="98" t="s">
        <v>359</v>
      </c>
      <c r="L13" s="179" t="s">
        <v>105</v>
      </c>
      <c r="M13" s="180"/>
      <c r="N13" s="180"/>
      <c r="O13" s="181"/>
      <c r="P13" s="182" t="s">
        <v>358</v>
      </c>
      <c r="Q13" s="183"/>
      <c r="R13" s="184" t="s">
        <v>276</v>
      </c>
      <c r="S13" s="180"/>
      <c r="T13" s="180"/>
      <c r="U13" s="180"/>
      <c r="V13" s="180"/>
      <c r="W13" s="180"/>
      <c r="X13" s="180"/>
      <c r="Y13" s="180"/>
      <c r="Z13" s="180"/>
      <c r="AA13" s="180"/>
      <c r="AB13" s="82" t="s">
        <v>81</v>
      </c>
      <c r="AI13" s="89">
        <v>2020</v>
      </c>
      <c r="AJ13" s="74" t="s">
        <v>398</v>
      </c>
      <c r="BC13" s="90"/>
      <c r="BD13" s="90"/>
    </row>
    <row r="14" spans="3:56" ht="15.75" thickBot="1">
      <c r="C14" s="216" t="s">
        <v>31</v>
      </c>
      <c r="D14" s="217"/>
      <c r="E14" s="217"/>
      <c r="F14" s="217"/>
      <c r="G14" s="217"/>
      <c r="H14" s="217"/>
      <c r="I14" s="217"/>
      <c r="J14" s="217"/>
      <c r="K14" s="217"/>
      <c r="L14" s="217"/>
      <c r="M14" s="217"/>
      <c r="N14" s="217"/>
      <c r="O14" s="217"/>
      <c r="P14" s="217"/>
      <c r="Q14" s="217"/>
      <c r="R14" s="217"/>
      <c r="S14" s="217"/>
      <c r="T14" s="217"/>
      <c r="U14" s="217"/>
      <c r="V14" s="217"/>
      <c r="W14" s="217"/>
      <c r="X14" s="217"/>
      <c r="Y14" s="217"/>
      <c r="Z14" s="218"/>
      <c r="AA14" s="219"/>
      <c r="AI14" s="89">
        <v>2021</v>
      </c>
      <c r="BC14" s="90"/>
      <c r="BD14" s="90"/>
    </row>
    <row r="15" spans="3:56" ht="26.25" customHeight="1" thickBot="1">
      <c r="C15" s="220" t="s">
        <v>24</v>
      </c>
      <c r="D15" s="222" t="s">
        <v>374</v>
      </c>
      <c r="E15" s="224" t="s">
        <v>30</v>
      </c>
      <c r="F15" s="224"/>
      <c r="G15" s="224"/>
      <c r="H15" s="224"/>
      <c r="I15" s="224"/>
      <c r="J15" s="224"/>
      <c r="K15" s="224"/>
      <c r="L15" s="224"/>
      <c r="M15" s="224"/>
      <c r="N15" s="224"/>
      <c r="O15" s="224"/>
      <c r="P15" s="224"/>
      <c r="Q15" s="224"/>
      <c r="R15" s="224"/>
      <c r="S15" s="224"/>
      <c r="T15" s="224"/>
      <c r="U15" s="224"/>
      <c r="V15" s="224"/>
      <c r="W15" s="224"/>
      <c r="X15" s="224"/>
      <c r="Y15" s="222" t="s">
        <v>82</v>
      </c>
      <c r="Z15" s="222"/>
      <c r="AA15" s="225" t="s">
        <v>51</v>
      </c>
      <c r="AI15" s="89">
        <v>2022</v>
      </c>
      <c r="BC15" s="90"/>
      <c r="BD15" s="90"/>
    </row>
    <row r="16" spans="3:56" ht="31.5" customHeight="1" thickBot="1">
      <c r="C16" s="221"/>
      <c r="D16" s="223"/>
      <c r="E16" s="227" t="s">
        <v>0</v>
      </c>
      <c r="F16" s="227" t="s">
        <v>1</v>
      </c>
      <c r="G16" s="227" t="s">
        <v>2</v>
      </c>
      <c r="H16" s="229" t="s">
        <v>28</v>
      </c>
      <c r="I16" s="230"/>
      <c r="J16" s="227" t="s">
        <v>388</v>
      </c>
      <c r="K16" s="229" t="s">
        <v>389</v>
      </c>
      <c r="L16" s="230"/>
      <c r="M16" s="227" t="s">
        <v>25</v>
      </c>
      <c r="N16" s="229" t="s">
        <v>29</v>
      </c>
      <c r="O16" s="233"/>
      <c r="P16" s="230"/>
      <c r="Q16" s="223" t="s">
        <v>3</v>
      </c>
      <c r="R16" s="223"/>
      <c r="S16" s="223"/>
      <c r="T16" s="223"/>
      <c r="U16" s="223"/>
      <c r="V16" s="223"/>
      <c r="W16" s="223" t="s">
        <v>375</v>
      </c>
      <c r="X16" s="223"/>
      <c r="Y16" s="223" t="s">
        <v>27</v>
      </c>
      <c r="Z16" s="223"/>
      <c r="AA16" s="226"/>
      <c r="AI16" s="89">
        <v>2023</v>
      </c>
      <c r="BC16" s="90"/>
      <c r="BD16" s="90"/>
    </row>
    <row r="17" spans="3:56" ht="22.5" customHeight="1" thickBot="1">
      <c r="C17" s="221"/>
      <c r="D17" s="223"/>
      <c r="E17" s="228"/>
      <c r="F17" s="228"/>
      <c r="G17" s="228"/>
      <c r="H17" s="231"/>
      <c r="I17" s="232"/>
      <c r="J17" s="222"/>
      <c r="K17" s="231"/>
      <c r="L17" s="232"/>
      <c r="M17" s="222"/>
      <c r="N17" s="231"/>
      <c r="O17" s="234"/>
      <c r="P17" s="232"/>
      <c r="Q17" s="81">
        <v>2013</v>
      </c>
      <c r="R17" s="81">
        <v>2014</v>
      </c>
      <c r="S17" s="81">
        <v>2015</v>
      </c>
      <c r="T17" s="81">
        <v>2015</v>
      </c>
      <c r="U17" s="81">
        <v>2016</v>
      </c>
      <c r="V17" s="81"/>
      <c r="W17" s="82" t="s">
        <v>376</v>
      </c>
      <c r="X17" s="82" t="s">
        <v>377</v>
      </c>
      <c r="Y17" s="81" t="s">
        <v>378</v>
      </c>
      <c r="Z17" s="81" t="s">
        <v>379</v>
      </c>
      <c r="AA17" s="224"/>
      <c r="AI17" s="89">
        <v>2024</v>
      </c>
      <c r="BC17" s="90"/>
      <c r="BD17" s="90"/>
    </row>
    <row r="18" spans="3:56" ht="30.75" thickBot="1">
      <c r="C18" s="235" t="s">
        <v>8</v>
      </c>
      <c r="D18" s="238" t="s">
        <v>348</v>
      </c>
      <c r="E18" s="8" t="s">
        <v>471</v>
      </c>
      <c r="F18" s="96"/>
      <c r="G18" s="96"/>
      <c r="H18" s="213"/>
      <c r="I18" s="214"/>
      <c r="J18" s="97"/>
      <c r="K18" s="213"/>
      <c r="L18" s="214"/>
      <c r="M18" s="97"/>
      <c r="N18" s="213"/>
      <c r="O18" s="215"/>
      <c r="P18" s="214"/>
      <c r="Q18" s="14"/>
      <c r="R18" s="14"/>
      <c r="S18" s="14"/>
      <c r="T18" s="14"/>
      <c r="U18" s="14"/>
      <c r="V18" s="14"/>
      <c r="W18" s="87"/>
      <c r="X18" s="87"/>
      <c r="Y18" s="88"/>
      <c r="Z18" s="87"/>
      <c r="AA18" s="103"/>
      <c r="BC18" s="90"/>
      <c r="BD18" s="90"/>
    </row>
    <row r="19" spans="3:56" ht="30.75" thickBot="1">
      <c r="C19" s="236"/>
      <c r="D19" s="239"/>
      <c r="E19" s="8" t="s">
        <v>472</v>
      </c>
      <c r="F19" s="96"/>
      <c r="G19" s="96"/>
      <c r="H19" s="143"/>
      <c r="I19" s="144"/>
      <c r="J19" s="97"/>
      <c r="K19" s="143"/>
      <c r="L19" s="144"/>
      <c r="M19" s="97"/>
      <c r="N19" s="143"/>
      <c r="O19" s="145"/>
      <c r="P19" s="144"/>
      <c r="Q19" s="14"/>
      <c r="R19" s="14"/>
      <c r="S19" s="14"/>
      <c r="T19" s="14"/>
      <c r="U19" s="14"/>
      <c r="V19" s="14"/>
      <c r="W19" s="87"/>
      <c r="X19" s="87"/>
      <c r="Y19" s="88"/>
      <c r="Z19" s="87"/>
      <c r="AA19" s="103"/>
      <c r="BC19" s="90"/>
      <c r="BD19" s="90"/>
    </row>
    <row r="20" spans="3:56" ht="30.75" thickBot="1">
      <c r="C20" s="236"/>
      <c r="D20" s="239"/>
      <c r="E20" s="8" t="s">
        <v>473</v>
      </c>
      <c r="F20" s="96"/>
      <c r="G20" s="96"/>
      <c r="H20" s="213"/>
      <c r="I20" s="214"/>
      <c r="J20" s="97"/>
      <c r="K20" s="213"/>
      <c r="L20" s="214"/>
      <c r="M20" s="97"/>
      <c r="N20" s="213"/>
      <c r="O20" s="215"/>
      <c r="P20" s="214"/>
      <c r="Q20" s="14"/>
      <c r="R20" s="14"/>
      <c r="S20" s="14"/>
      <c r="T20" s="14"/>
      <c r="U20" s="14"/>
      <c r="V20" s="14"/>
      <c r="W20" s="87"/>
      <c r="X20" s="87"/>
      <c r="Y20" s="88"/>
      <c r="Z20" s="87"/>
      <c r="AA20" s="103"/>
      <c r="BC20" s="90"/>
      <c r="BD20" s="90"/>
    </row>
    <row r="21" spans="3:56" ht="30.75" thickBot="1">
      <c r="C21" s="236"/>
      <c r="D21" s="239"/>
      <c r="E21" s="8" t="s">
        <v>474</v>
      </c>
      <c r="F21" s="96"/>
      <c r="G21" s="96"/>
      <c r="H21" s="213"/>
      <c r="I21" s="214"/>
      <c r="J21" s="97"/>
      <c r="K21" s="213"/>
      <c r="L21" s="214"/>
      <c r="M21" s="97"/>
      <c r="N21" s="213"/>
      <c r="O21" s="215"/>
      <c r="P21" s="214"/>
      <c r="Q21" s="14"/>
      <c r="R21" s="14"/>
      <c r="S21" s="14"/>
      <c r="T21" s="14"/>
      <c r="U21" s="14"/>
      <c r="V21" s="14"/>
      <c r="W21" s="87"/>
      <c r="X21" s="87"/>
      <c r="Y21" s="88"/>
      <c r="Z21" s="87"/>
      <c r="AA21" s="103"/>
      <c r="BC21" s="90"/>
      <c r="BD21" s="90"/>
    </row>
    <row r="22" spans="3:56" ht="45.75" thickBot="1">
      <c r="C22" s="236"/>
      <c r="D22" s="239"/>
      <c r="E22" s="8" t="s">
        <v>475</v>
      </c>
      <c r="F22" s="96"/>
      <c r="G22" s="96"/>
      <c r="H22" s="213"/>
      <c r="I22" s="214"/>
      <c r="J22" s="97"/>
      <c r="K22" s="213"/>
      <c r="L22" s="214"/>
      <c r="M22" s="97"/>
      <c r="N22" s="213"/>
      <c r="O22" s="215"/>
      <c r="P22" s="214"/>
      <c r="Q22" s="14"/>
      <c r="R22" s="14"/>
      <c r="S22" s="14"/>
      <c r="T22" s="14"/>
      <c r="U22" s="14"/>
      <c r="V22" s="14"/>
      <c r="W22" s="87"/>
      <c r="X22" s="87"/>
      <c r="Y22" s="88"/>
      <c r="Z22" s="87"/>
      <c r="AA22" s="103"/>
      <c r="BC22" s="90"/>
      <c r="BD22" s="90"/>
    </row>
    <row r="23" spans="3:56" ht="30.75" thickBot="1">
      <c r="C23" s="236"/>
      <c r="D23" s="239"/>
      <c r="E23" s="8" t="s">
        <v>476</v>
      </c>
      <c r="F23" s="96"/>
      <c r="G23" s="96"/>
      <c r="H23" s="213"/>
      <c r="I23" s="214"/>
      <c r="J23" s="97"/>
      <c r="K23" s="213"/>
      <c r="L23" s="214"/>
      <c r="M23" s="97"/>
      <c r="N23" s="213"/>
      <c r="O23" s="215"/>
      <c r="P23" s="214"/>
      <c r="Q23" s="14"/>
      <c r="R23" s="14"/>
      <c r="S23" s="14"/>
      <c r="T23" s="14"/>
      <c r="U23" s="14"/>
      <c r="V23" s="14"/>
      <c r="W23" s="87"/>
      <c r="X23" s="87"/>
      <c r="Y23" s="88"/>
      <c r="Z23" s="87"/>
      <c r="AA23" s="103"/>
      <c r="BC23" s="90"/>
      <c r="BD23" s="90"/>
    </row>
    <row r="24" spans="3:56" ht="15.75" thickBot="1">
      <c r="C24" s="236"/>
      <c r="D24" s="239"/>
      <c r="E24" s="8" t="s">
        <v>477</v>
      </c>
      <c r="F24" s="96"/>
      <c r="G24" s="96"/>
      <c r="H24" s="213"/>
      <c r="I24" s="214"/>
      <c r="J24" s="97"/>
      <c r="K24" s="213"/>
      <c r="L24" s="214"/>
      <c r="M24" s="97"/>
      <c r="N24" s="213"/>
      <c r="O24" s="215"/>
      <c r="P24" s="214"/>
      <c r="Q24" s="14"/>
      <c r="R24" s="14"/>
      <c r="S24" s="14"/>
      <c r="T24" s="14"/>
      <c r="U24" s="14"/>
      <c r="V24" s="14"/>
      <c r="W24" s="87"/>
      <c r="X24" s="87"/>
      <c r="Y24" s="88"/>
      <c r="Z24" s="87"/>
      <c r="AA24" s="103"/>
      <c r="BC24" s="90"/>
      <c r="BD24" s="90"/>
    </row>
    <row r="25" spans="3:56" ht="30.75" thickBot="1">
      <c r="C25" s="236"/>
      <c r="D25" s="239"/>
      <c r="E25" s="8" t="s">
        <v>478</v>
      </c>
      <c r="F25" s="96"/>
      <c r="G25" s="96"/>
      <c r="H25" s="213"/>
      <c r="I25" s="214"/>
      <c r="J25" s="97"/>
      <c r="K25" s="213"/>
      <c r="L25" s="214"/>
      <c r="M25" s="97"/>
      <c r="N25" s="213"/>
      <c r="O25" s="215"/>
      <c r="P25" s="214"/>
      <c r="Q25" s="14"/>
      <c r="R25" s="14"/>
      <c r="S25" s="14"/>
      <c r="T25" s="14"/>
      <c r="U25" s="14"/>
      <c r="V25" s="14"/>
      <c r="W25" s="87"/>
      <c r="X25" s="87"/>
      <c r="Y25" s="88"/>
      <c r="Z25" s="87"/>
      <c r="AA25" s="103"/>
      <c r="BC25" s="90"/>
      <c r="BD25" s="90"/>
    </row>
    <row r="26" spans="3:56" ht="30.75" thickBot="1">
      <c r="C26" s="236"/>
      <c r="D26" s="239"/>
      <c r="E26" s="8" t="s">
        <v>479</v>
      </c>
      <c r="F26" s="96"/>
      <c r="G26" s="96"/>
      <c r="H26" s="213"/>
      <c r="I26" s="214"/>
      <c r="J26" s="97"/>
      <c r="K26" s="213"/>
      <c r="L26" s="214"/>
      <c r="M26" s="97"/>
      <c r="N26" s="213"/>
      <c r="O26" s="215"/>
      <c r="P26" s="214"/>
      <c r="Q26" s="14"/>
      <c r="R26" s="14"/>
      <c r="S26" s="14"/>
      <c r="T26" s="14"/>
      <c r="U26" s="14"/>
      <c r="V26" s="14"/>
      <c r="W26" s="87"/>
      <c r="X26" s="87"/>
      <c r="Y26" s="88"/>
      <c r="Z26" s="87"/>
      <c r="AA26" s="103"/>
      <c r="BC26" s="90"/>
      <c r="BD26" s="90"/>
    </row>
    <row r="27" spans="3:56" ht="30.75" thickBot="1">
      <c r="C27" s="237"/>
      <c r="D27" s="240"/>
      <c r="E27" s="124" t="s">
        <v>480</v>
      </c>
      <c r="F27" s="96"/>
      <c r="G27" s="96"/>
      <c r="H27" s="213"/>
      <c r="I27" s="214"/>
      <c r="J27" s="97"/>
      <c r="K27" s="213"/>
      <c r="L27" s="214"/>
      <c r="M27" s="97"/>
      <c r="N27" s="213"/>
      <c r="O27" s="215"/>
      <c r="P27" s="214"/>
      <c r="Q27" s="14"/>
      <c r="R27" s="14"/>
      <c r="S27" s="14"/>
      <c r="T27" s="14"/>
      <c r="U27" s="14"/>
      <c r="V27" s="14"/>
      <c r="W27" s="87"/>
      <c r="X27" s="87"/>
      <c r="Y27" s="88"/>
      <c r="Z27" s="87"/>
      <c r="AA27" s="103"/>
      <c r="BC27" s="90"/>
      <c r="BD27" s="90"/>
    </row>
    <row r="28" spans="3:56" ht="129" customHeight="1" thickBot="1">
      <c r="C28" s="121" t="s">
        <v>9</v>
      </c>
      <c r="D28" s="284" t="s">
        <v>486</v>
      </c>
      <c r="E28" s="285" t="s">
        <v>487</v>
      </c>
      <c r="F28" s="286" t="s">
        <v>488</v>
      </c>
      <c r="G28" s="14" t="s">
        <v>489</v>
      </c>
      <c r="H28" s="287" t="s">
        <v>75</v>
      </c>
      <c r="I28" s="288"/>
      <c r="J28" s="83" t="s">
        <v>72</v>
      </c>
      <c r="K28" s="213" t="s">
        <v>67</v>
      </c>
      <c r="L28" s="214"/>
      <c r="M28" s="83" t="s">
        <v>66</v>
      </c>
      <c r="N28" s="241" t="s">
        <v>74</v>
      </c>
      <c r="O28" s="242"/>
      <c r="P28" s="243"/>
      <c r="Q28" s="14"/>
      <c r="R28" s="14"/>
      <c r="S28" s="14"/>
      <c r="T28" s="14"/>
      <c r="U28" s="14">
        <v>169</v>
      </c>
      <c r="V28" s="14"/>
      <c r="W28" s="87">
        <v>1</v>
      </c>
      <c r="X28" s="87"/>
      <c r="Y28" s="88">
        <v>189</v>
      </c>
      <c r="Z28" s="87">
        <v>1</v>
      </c>
      <c r="AA28" s="103" t="s">
        <v>380</v>
      </c>
      <c r="BC28" s="90"/>
      <c r="BD28" s="90"/>
    </row>
    <row r="29" spans="3:56" ht="75.75" thickBot="1">
      <c r="C29" s="289" t="s">
        <v>10</v>
      </c>
      <c r="D29" s="290" t="s">
        <v>490</v>
      </c>
      <c r="E29" s="291" t="s">
        <v>491</v>
      </c>
      <c r="F29" s="291" t="s">
        <v>492</v>
      </c>
      <c r="G29" s="14" t="s">
        <v>493</v>
      </c>
      <c r="H29" s="287" t="s">
        <v>75</v>
      </c>
      <c r="I29" s="288"/>
      <c r="J29" s="83" t="s">
        <v>72</v>
      </c>
      <c r="K29" s="213" t="s">
        <v>67</v>
      </c>
      <c r="L29" s="214"/>
      <c r="M29" s="83" t="s">
        <v>66</v>
      </c>
      <c r="N29" s="241" t="s">
        <v>74</v>
      </c>
      <c r="O29" s="242"/>
      <c r="P29" s="243"/>
      <c r="Q29" s="14"/>
      <c r="R29" s="14"/>
      <c r="S29" s="14"/>
      <c r="T29" s="14"/>
      <c r="U29" s="14">
        <v>169</v>
      </c>
      <c r="V29" s="15"/>
      <c r="W29" s="20">
        <v>1</v>
      </c>
      <c r="X29" s="87"/>
      <c r="Y29" s="88">
        <v>189</v>
      </c>
      <c r="Z29" s="87">
        <v>1</v>
      </c>
      <c r="AA29" s="103" t="s">
        <v>380</v>
      </c>
      <c r="BC29" s="90"/>
      <c r="BD29" s="90"/>
    </row>
    <row r="30" spans="3:56" ht="90.75" customHeight="1" thickBot="1">
      <c r="C30" s="130" t="s">
        <v>13</v>
      </c>
      <c r="D30" s="292" t="s">
        <v>494</v>
      </c>
      <c r="E30" s="292" t="s">
        <v>495</v>
      </c>
      <c r="F30" s="292" t="s">
        <v>496</v>
      </c>
      <c r="G30" s="293" t="s">
        <v>497</v>
      </c>
      <c r="H30" s="287" t="s">
        <v>75</v>
      </c>
      <c r="I30" s="288"/>
      <c r="J30" s="83" t="s">
        <v>72</v>
      </c>
      <c r="K30" s="213" t="s">
        <v>67</v>
      </c>
      <c r="L30" s="214"/>
      <c r="M30" s="83" t="s">
        <v>66</v>
      </c>
      <c r="N30" s="241" t="s">
        <v>74</v>
      </c>
      <c r="O30" s="242"/>
      <c r="P30" s="243"/>
      <c r="Q30" s="14"/>
      <c r="R30" s="14"/>
      <c r="S30" s="14"/>
      <c r="T30" s="14"/>
      <c r="U30" s="14">
        <v>169</v>
      </c>
      <c r="V30" s="15"/>
      <c r="W30" s="21">
        <v>1</v>
      </c>
      <c r="X30" s="87"/>
      <c r="Y30" s="88">
        <v>13</v>
      </c>
      <c r="Z30" s="87">
        <v>1</v>
      </c>
      <c r="AA30" s="103" t="s">
        <v>380</v>
      </c>
      <c r="BC30" s="90"/>
      <c r="BD30" s="90"/>
    </row>
    <row r="31" spans="3:56" ht="75.75" thickBot="1">
      <c r="C31" s="123" t="s">
        <v>11</v>
      </c>
      <c r="D31" s="294" t="s">
        <v>498</v>
      </c>
      <c r="E31" s="291" t="s">
        <v>499</v>
      </c>
      <c r="F31" s="291" t="s">
        <v>500</v>
      </c>
      <c r="G31" s="293" t="s">
        <v>501</v>
      </c>
      <c r="H31" s="287" t="s">
        <v>75</v>
      </c>
      <c r="I31" s="288"/>
      <c r="J31" s="83" t="s">
        <v>72</v>
      </c>
      <c r="K31" s="213" t="s">
        <v>67</v>
      </c>
      <c r="L31" s="214"/>
      <c r="M31" s="83" t="s">
        <v>66</v>
      </c>
      <c r="N31" s="241" t="s">
        <v>74</v>
      </c>
      <c r="O31" s="242"/>
      <c r="P31" s="243"/>
      <c r="Q31" s="14"/>
      <c r="R31" s="14"/>
      <c r="S31" s="14"/>
      <c r="T31" s="14"/>
      <c r="U31" s="14">
        <v>110</v>
      </c>
      <c r="V31" s="15"/>
      <c r="W31" s="21">
        <v>0</v>
      </c>
      <c r="X31" s="87"/>
      <c r="Y31" s="88">
        <v>0</v>
      </c>
      <c r="Z31" s="87">
        <v>0</v>
      </c>
      <c r="AA31" s="103" t="s">
        <v>382</v>
      </c>
      <c r="BC31" s="90"/>
      <c r="BD31" s="90"/>
    </row>
    <row r="32" spans="3:56" ht="60.75" thickBot="1">
      <c r="C32" s="130" t="s">
        <v>14</v>
      </c>
      <c r="D32" s="295" t="s">
        <v>502</v>
      </c>
      <c r="E32" s="291" t="s">
        <v>503</v>
      </c>
      <c r="F32" s="132" t="s">
        <v>504</v>
      </c>
      <c r="G32" s="132" t="s">
        <v>505</v>
      </c>
      <c r="H32" s="287" t="s">
        <v>75</v>
      </c>
      <c r="I32" s="288"/>
      <c r="J32" s="83" t="s">
        <v>72</v>
      </c>
      <c r="K32" s="213" t="s">
        <v>67</v>
      </c>
      <c r="L32" s="214"/>
      <c r="M32" s="83" t="s">
        <v>66</v>
      </c>
      <c r="N32" s="241" t="s">
        <v>74</v>
      </c>
      <c r="O32" s="242"/>
      <c r="P32" s="243"/>
      <c r="Q32" s="14"/>
      <c r="R32" s="14"/>
      <c r="S32" s="14"/>
      <c r="T32" s="14"/>
      <c r="U32" s="14">
        <v>169</v>
      </c>
      <c r="V32" s="15"/>
      <c r="W32" s="21">
        <v>1</v>
      </c>
      <c r="X32" s="87"/>
      <c r="Y32" s="88">
        <v>189</v>
      </c>
      <c r="Z32" s="87">
        <v>0.72409999999999997</v>
      </c>
      <c r="AA32" s="103" t="s">
        <v>381</v>
      </c>
      <c r="BC32" s="90"/>
      <c r="BD32" s="90"/>
    </row>
    <row r="33" spans="3:56" ht="60.75" thickBot="1">
      <c r="C33" s="123" t="s">
        <v>12</v>
      </c>
      <c r="D33" s="294" t="s">
        <v>506</v>
      </c>
      <c r="E33" s="291" t="s">
        <v>507</v>
      </c>
      <c r="F33" s="291" t="s">
        <v>508</v>
      </c>
      <c r="G33" s="293" t="s">
        <v>509</v>
      </c>
      <c r="H33" s="287" t="s">
        <v>75</v>
      </c>
      <c r="I33" s="288"/>
      <c r="J33" s="83" t="s">
        <v>72</v>
      </c>
      <c r="K33" s="213" t="s">
        <v>67</v>
      </c>
      <c r="L33" s="214"/>
      <c r="M33" s="83" t="s">
        <v>66</v>
      </c>
      <c r="N33" s="241" t="s">
        <v>74</v>
      </c>
      <c r="O33" s="242"/>
      <c r="P33" s="243"/>
      <c r="Q33" s="14"/>
      <c r="R33" s="14">
        <v>94</v>
      </c>
      <c r="S33" s="14"/>
      <c r="T33" s="14">
        <v>158</v>
      </c>
      <c r="U33" s="14">
        <v>199</v>
      </c>
      <c r="V33" s="15"/>
      <c r="W33" s="21">
        <v>1</v>
      </c>
      <c r="X33" s="87"/>
      <c r="Y33" s="88">
        <v>91</v>
      </c>
      <c r="Z33" s="87">
        <v>1</v>
      </c>
      <c r="AA33" s="103" t="s">
        <v>380</v>
      </c>
      <c r="BC33" s="90"/>
      <c r="BD33" s="90"/>
    </row>
    <row r="34" spans="3:56" ht="255.75" thickBot="1">
      <c r="C34" s="129" t="s">
        <v>15</v>
      </c>
      <c r="D34" s="285" t="s">
        <v>510</v>
      </c>
      <c r="E34" s="291" t="s">
        <v>511</v>
      </c>
      <c r="F34" s="291" t="s">
        <v>512</v>
      </c>
      <c r="G34" s="293" t="s">
        <v>513</v>
      </c>
      <c r="H34" s="287" t="s">
        <v>75</v>
      </c>
      <c r="I34" s="288"/>
      <c r="J34" s="83" t="s">
        <v>72</v>
      </c>
      <c r="K34" s="213" t="s">
        <v>67</v>
      </c>
      <c r="L34" s="214"/>
      <c r="M34" s="83" t="s">
        <v>66</v>
      </c>
      <c r="N34" s="241" t="s">
        <v>74</v>
      </c>
      <c r="O34" s="242"/>
      <c r="P34" s="243"/>
      <c r="Q34" s="14"/>
      <c r="R34" s="14">
        <v>94</v>
      </c>
      <c r="S34" s="14"/>
      <c r="T34" s="14">
        <v>158</v>
      </c>
      <c r="U34" s="14">
        <v>199</v>
      </c>
      <c r="V34" s="15"/>
      <c r="W34" s="21">
        <v>1</v>
      </c>
      <c r="X34" s="87"/>
      <c r="Y34" s="88">
        <v>91</v>
      </c>
      <c r="Z34" s="87">
        <v>1</v>
      </c>
      <c r="AA34" s="103" t="s">
        <v>380</v>
      </c>
      <c r="BC34" s="90"/>
      <c r="BD34" s="90"/>
    </row>
    <row r="35" spans="3:56" ht="75.75" thickBot="1">
      <c r="C35" s="123" t="s">
        <v>514</v>
      </c>
      <c r="D35" s="294" t="s">
        <v>515</v>
      </c>
      <c r="E35" s="291" t="s">
        <v>516</v>
      </c>
      <c r="F35" s="291" t="s">
        <v>517</v>
      </c>
      <c r="G35" s="293" t="s">
        <v>518</v>
      </c>
      <c r="H35" s="287" t="s">
        <v>75</v>
      </c>
      <c r="I35" s="288"/>
      <c r="J35" s="85" t="s">
        <v>72</v>
      </c>
      <c r="K35" s="213" t="s">
        <v>67</v>
      </c>
      <c r="L35" s="214"/>
      <c r="M35" s="85" t="s">
        <v>66</v>
      </c>
      <c r="N35" s="244" t="s">
        <v>74</v>
      </c>
      <c r="O35" s="296"/>
      <c r="P35" s="140"/>
      <c r="Q35" s="14"/>
      <c r="R35" s="14"/>
      <c r="S35" s="14"/>
      <c r="T35" s="14"/>
      <c r="U35" s="14">
        <v>300</v>
      </c>
      <c r="V35" s="15"/>
      <c r="W35" s="21">
        <v>1</v>
      </c>
      <c r="X35" s="87"/>
      <c r="Y35" s="88">
        <v>95</v>
      </c>
      <c r="Z35" s="87">
        <v>1</v>
      </c>
      <c r="AA35" s="103" t="s">
        <v>380</v>
      </c>
      <c r="BC35" s="90"/>
      <c r="BD35" s="90"/>
    </row>
    <row r="36" spans="3:56" ht="120.75" thickBot="1">
      <c r="C36" s="297" t="s">
        <v>519</v>
      </c>
      <c r="D36" s="291" t="s">
        <v>520</v>
      </c>
      <c r="E36" s="291" t="s">
        <v>521</v>
      </c>
      <c r="F36" s="291" t="s">
        <v>522</v>
      </c>
      <c r="G36" s="293" t="s">
        <v>523</v>
      </c>
      <c r="H36" s="287" t="s">
        <v>75</v>
      </c>
      <c r="I36" s="288"/>
      <c r="J36" s="85" t="s">
        <v>72</v>
      </c>
      <c r="K36" s="213" t="s">
        <v>67</v>
      </c>
      <c r="L36" s="214"/>
      <c r="M36" s="85" t="s">
        <v>66</v>
      </c>
      <c r="N36" s="244" t="s">
        <v>74</v>
      </c>
      <c r="O36" s="296"/>
      <c r="P36" s="245"/>
      <c r="Q36" s="14"/>
      <c r="R36" s="14"/>
      <c r="S36" s="14"/>
      <c r="T36" s="14"/>
      <c r="U36" s="14">
        <v>15</v>
      </c>
      <c r="V36" s="15"/>
      <c r="W36" s="21">
        <v>1</v>
      </c>
      <c r="X36" s="87"/>
      <c r="Y36" s="88">
        <v>550</v>
      </c>
      <c r="Z36" s="87">
        <v>0.85</v>
      </c>
      <c r="AA36" s="103" t="s">
        <v>380</v>
      </c>
      <c r="BC36" s="90"/>
      <c r="BD36" s="90"/>
    </row>
    <row r="37" spans="3:56" ht="120.75" thickBot="1">
      <c r="C37" s="297" t="s">
        <v>524</v>
      </c>
      <c r="D37" s="291" t="s">
        <v>525</v>
      </c>
      <c r="E37" s="291" t="s">
        <v>526</v>
      </c>
      <c r="F37" s="291" t="s">
        <v>527</v>
      </c>
      <c r="G37" s="293" t="s">
        <v>528</v>
      </c>
      <c r="H37" s="287" t="s">
        <v>75</v>
      </c>
      <c r="I37" s="288"/>
      <c r="J37" s="85" t="s">
        <v>72</v>
      </c>
      <c r="K37" s="213" t="s">
        <v>67</v>
      </c>
      <c r="L37" s="214"/>
      <c r="M37" s="85" t="s">
        <v>66</v>
      </c>
      <c r="N37" s="244" t="s">
        <v>74</v>
      </c>
      <c r="O37" s="296"/>
      <c r="P37" s="245"/>
      <c r="Q37" s="14"/>
      <c r="R37" s="14"/>
      <c r="S37" s="14"/>
      <c r="T37" s="14"/>
      <c r="U37" s="14">
        <v>80</v>
      </c>
      <c r="V37" s="15"/>
      <c r="W37" s="21">
        <v>1</v>
      </c>
      <c r="X37" s="87"/>
      <c r="Y37" s="88">
        <v>87</v>
      </c>
      <c r="Z37" s="87">
        <v>0.98</v>
      </c>
      <c r="AA37" s="103" t="s">
        <v>380</v>
      </c>
      <c r="BC37" s="90"/>
      <c r="BD37" s="90"/>
    </row>
    <row r="38" spans="3:56" ht="120.75" thickBot="1">
      <c r="C38" s="297" t="s">
        <v>529</v>
      </c>
      <c r="D38" s="291" t="s">
        <v>530</v>
      </c>
      <c r="E38" s="291" t="s">
        <v>531</v>
      </c>
      <c r="F38" s="291" t="s">
        <v>532</v>
      </c>
      <c r="G38" s="293" t="s">
        <v>533</v>
      </c>
      <c r="H38" s="287" t="s">
        <v>75</v>
      </c>
      <c r="I38" s="288"/>
      <c r="J38" s="85" t="s">
        <v>72</v>
      </c>
      <c r="K38" s="213" t="s">
        <v>67</v>
      </c>
      <c r="L38" s="214"/>
      <c r="M38" s="85" t="s">
        <v>66</v>
      </c>
      <c r="N38" s="244" t="s">
        <v>74</v>
      </c>
      <c r="O38" s="296"/>
      <c r="P38" s="245"/>
      <c r="Q38" s="14"/>
      <c r="R38" s="14"/>
      <c r="S38" s="14"/>
      <c r="T38" s="14"/>
      <c r="U38" s="14">
        <v>103</v>
      </c>
      <c r="V38" s="15"/>
      <c r="W38" s="21">
        <v>1</v>
      </c>
      <c r="X38" s="87"/>
      <c r="Y38" s="88">
        <v>54</v>
      </c>
      <c r="Z38" s="87">
        <v>1</v>
      </c>
      <c r="AA38" s="103" t="s">
        <v>380</v>
      </c>
      <c r="BC38" s="90"/>
      <c r="BD38" s="90"/>
    </row>
    <row r="39" spans="3:56" ht="135.75" hidden="1" thickBot="1">
      <c r="C39" s="298" t="s">
        <v>534</v>
      </c>
      <c r="D39" s="299" t="s">
        <v>535</v>
      </c>
      <c r="E39" s="300" t="s">
        <v>536</v>
      </c>
      <c r="F39" s="300" t="s">
        <v>537</v>
      </c>
      <c r="G39" s="301" t="s">
        <v>538</v>
      </c>
      <c r="H39" s="302" t="s">
        <v>75</v>
      </c>
      <c r="I39" s="303"/>
      <c r="J39" s="304" t="s">
        <v>72</v>
      </c>
      <c r="K39" s="305" t="s">
        <v>67</v>
      </c>
      <c r="L39" s="306"/>
      <c r="M39" s="304" t="s">
        <v>66</v>
      </c>
      <c r="N39" s="307" t="s">
        <v>74</v>
      </c>
      <c r="O39" s="308"/>
      <c r="P39" s="309"/>
      <c r="Q39" s="310"/>
      <c r="R39" s="310"/>
      <c r="S39" s="310"/>
      <c r="T39" s="310"/>
      <c r="U39" s="310"/>
      <c r="V39" s="311" t="s">
        <v>539</v>
      </c>
      <c r="W39" s="312"/>
      <c r="X39" s="313"/>
      <c r="Y39" s="314"/>
      <c r="Z39" s="313"/>
      <c r="AA39" s="315"/>
      <c r="BC39" s="90"/>
      <c r="BD39" s="90"/>
    </row>
    <row r="40" spans="3:56" ht="135.75" thickBot="1">
      <c r="C40" s="316" t="s">
        <v>540</v>
      </c>
      <c r="D40" s="131" t="s">
        <v>541</v>
      </c>
      <c r="E40" s="290" t="s">
        <v>542</v>
      </c>
      <c r="F40" s="290" t="s">
        <v>543</v>
      </c>
      <c r="G40" s="293" t="s">
        <v>544</v>
      </c>
      <c r="H40" s="287" t="s">
        <v>75</v>
      </c>
      <c r="I40" s="288"/>
      <c r="J40" s="85" t="s">
        <v>72</v>
      </c>
      <c r="K40" s="213" t="s">
        <v>67</v>
      </c>
      <c r="L40" s="214"/>
      <c r="M40" s="85" t="s">
        <v>66</v>
      </c>
      <c r="N40" s="244" t="s">
        <v>74</v>
      </c>
      <c r="O40" s="296"/>
      <c r="P40" s="245"/>
      <c r="Q40" s="14"/>
      <c r="R40" s="14">
        <v>13</v>
      </c>
      <c r="S40" s="14"/>
      <c r="T40" s="14">
        <v>7</v>
      </c>
      <c r="U40" s="14">
        <v>8</v>
      </c>
      <c r="V40" s="15"/>
      <c r="W40" s="21">
        <v>1</v>
      </c>
      <c r="X40" s="87"/>
      <c r="Y40" s="88">
        <v>8</v>
      </c>
      <c r="Z40" s="87">
        <v>1</v>
      </c>
      <c r="AA40" s="103" t="s">
        <v>380</v>
      </c>
      <c r="BC40" s="90"/>
      <c r="BD40" s="90"/>
    </row>
    <row r="41" spans="3:56" ht="74.25" customHeight="1" thickBot="1">
      <c r="C41" s="317" t="s">
        <v>545</v>
      </c>
      <c r="D41" s="127" t="s">
        <v>546</v>
      </c>
      <c r="E41" s="128" t="s">
        <v>547</v>
      </c>
      <c r="F41" s="128" t="s">
        <v>548</v>
      </c>
      <c r="G41" s="293" t="s">
        <v>549</v>
      </c>
      <c r="H41" s="287" t="s">
        <v>75</v>
      </c>
      <c r="I41" s="288"/>
      <c r="J41" s="85" t="s">
        <v>72</v>
      </c>
      <c r="K41" s="287" t="s">
        <v>67</v>
      </c>
      <c r="L41" s="288"/>
      <c r="M41" s="85" t="s">
        <v>66</v>
      </c>
      <c r="N41" s="244" t="s">
        <v>74</v>
      </c>
      <c r="O41" s="296"/>
      <c r="P41" s="245"/>
      <c r="Q41" s="14"/>
      <c r="R41" s="14">
        <v>13</v>
      </c>
      <c r="S41" s="14"/>
      <c r="T41" s="14">
        <v>7</v>
      </c>
      <c r="U41" s="14">
        <v>8</v>
      </c>
      <c r="V41" s="15"/>
      <c r="W41" s="21">
        <v>1</v>
      </c>
      <c r="X41" s="87"/>
      <c r="Y41" s="88">
        <v>8</v>
      </c>
      <c r="Z41" s="87">
        <v>1</v>
      </c>
      <c r="AA41" s="103" t="s">
        <v>380</v>
      </c>
      <c r="BC41" s="90"/>
      <c r="BD41" s="90"/>
    </row>
    <row r="42" spans="3:56" ht="76.5" customHeight="1" thickBot="1">
      <c r="C42" s="297" t="s">
        <v>550</v>
      </c>
      <c r="D42" s="127" t="s">
        <v>551</v>
      </c>
      <c r="E42" s="128" t="s">
        <v>552</v>
      </c>
      <c r="F42" s="128" t="s">
        <v>553</v>
      </c>
      <c r="G42" s="293" t="s">
        <v>554</v>
      </c>
      <c r="H42" s="287" t="s">
        <v>75</v>
      </c>
      <c r="I42" s="288"/>
      <c r="J42" s="85" t="s">
        <v>72</v>
      </c>
      <c r="K42" s="287" t="s">
        <v>67</v>
      </c>
      <c r="L42" s="318"/>
      <c r="M42" s="85" t="s">
        <v>66</v>
      </c>
      <c r="N42" s="244" t="s">
        <v>74</v>
      </c>
      <c r="O42" s="296"/>
      <c r="P42" s="245"/>
      <c r="Q42" s="14"/>
      <c r="R42" s="14">
        <v>13</v>
      </c>
      <c r="S42" s="14"/>
      <c r="T42" s="14">
        <v>7</v>
      </c>
      <c r="U42" s="14">
        <v>8</v>
      </c>
      <c r="V42" s="14"/>
      <c r="W42" s="87">
        <v>1</v>
      </c>
      <c r="X42" s="87"/>
      <c r="Y42" s="88">
        <v>8</v>
      </c>
      <c r="Z42" s="87">
        <v>1</v>
      </c>
      <c r="AA42" s="103" t="s">
        <v>380</v>
      </c>
      <c r="BC42" s="90"/>
      <c r="BD42" s="90"/>
    </row>
    <row r="43" spans="3:56" ht="75.75" thickBot="1">
      <c r="C43" s="297" t="s">
        <v>555</v>
      </c>
      <c r="D43" s="319" t="s">
        <v>556</v>
      </c>
      <c r="E43" s="135" t="s">
        <v>557</v>
      </c>
      <c r="F43" s="135" t="s">
        <v>558</v>
      </c>
      <c r="G43" s="293" t="s">
        <v>559</v>
      </c>
      <c r="H43" s="287" t="s">
        <v>75</v>
      </c>
      <c r="I43" s="288"/>
      <c r="J43" s="85" t="s">
        <v>72</v>
      </c>
      <c r="K43" s="287" t="s">
        <v>67</v>
      </c>
      <c r="L43" s="318"/>
      <c r="M43" s="85" t="s">
        <v>66</v>
      </c>
      <c r="N43" s="244" t="s">
        <v>74</v>
      </c>
      <c r="O43" s="296"/>
      <c r="P43" s="245"/>
      <c r="Q43" s="14"/>
      <c r="R43" s="14">
        <v>13</v>
      </c>
      <c r="S43" s="14"/>
      <c r="T43" s="14">
        <v>7</v>
      </c>
      <c r="U43" s="14">
        <v>8</v>
      </c>
      <c r="V43" s="14"/>
      <c r="W43" s="87">
        <v>1</v>
      </c>
      <c r="X43" s="87"/>
      <c r="Y43" s="88">
        <v>8</v>
      </c>
      <c r="Z43" s="87">
        <v>1</v>
      </c>
      <c r="AA43" s="103" t="s">
        <v>380</v>
      </c>
      <c r="BC43" s="90"/>
      <c r="BD43" s="90"/>
    </row>
    <row r="44" spans="3:56" ht="24" customHeight="1" thickBot="1">
      <c r="C44" s="246" t="s">
        <v>363</v>
      </c>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BC44" s="90"/>
      <c r="BD44" s="90"/>
    </row>
    <row r="45" spans="3:56" ht="21.75" customHeight="1" thickBot="1">
      <c r="C45" s="246" t="s">
        <v>39</v>
      </c>
      <c r="D45" s="246"/>
      <c r="E45" s="246"/>
      <c r="F45" s="246"/>
      <c r="G45" s="246"/>
      <c r="H45" s="246"/>
      <c r="I45" s="246"/>
      <c r="J45" s="246"/>
      <c r="K45" s="246"/>
      <c r="L45" s="246"/>
      <c r="M45" s="246" t="s">
        <v>83</v>
      </c>
      <c r="N45" s="246"/>
      <c r="O45" s="246"/>
      <c r="P45" s="246"/>
      <c r="Q45" s="246"/>
      <c r="R45" s="246"/>
      <c r="S45" s="246"/>
      <c r="T45" s="246"/>
      <c r="U45" s="246"/>
      <c r="V45" s="246"/>
      <c r="W45" s="246"/>
      <c r="X45" s="246"/>
      <c r="Y45" s="246"/>
      <c r="Z45" s="246"/>
      <c r="AA45" s="246"/>
      <c r="BC45" s="90"/>
      <c r="BD45" s="90"/>
    </row>
    <row r="46" spans="3:56" ht="34.5" customHeight="1" thickBot="1">
      <c r="C46" s="246" t="s">
        <v>45</v>
      </c>
      <c r="D46" s="246"/>
      <c r="E46" s="246"/>
      <c r="F46" s="246"/>
      <c r="G46" s="246"/>
      <c r="H46" s="246" t="s">
        <v>46</v>
      </c>
      <c r="I46" s="246"/>
      <c r="J46" s="246"/>
      <c r="K46" s="246"/>
      <c r="L46" s="246"/>
      <c r="M46" s="247" t="s">
        <v>364</v>
      </c>
      <c r="N46" s="248" t="s">
        <v>368</v>
      </c>
      <c r="O46" s="249"/>
      <c r="P46" s="249"/>
      <c r="Q46" s="249"/>
      <c r="R46" s="249"/>
      <c r="S46" s="249"/>
      <c r="T46" s="249"/>
      <c r="U46" s="249"/>
      <c r="V46" s="249"/>
      <c r="W46" s="249"/>
      <c r="X46" s="249"/>
      <c r="Y46" s="249"/>
      <c r="Z46" s="249"/>
      <c r="AA46" s="250"/>
      <c r="BC46" s="90"/>
      <c r="BD46" s="90"/>
    </row>
    <row r="47" spans="3:56" ht="24" customHeight="1" thickBot="1">
      <c r="C47" s="246"/>
      <c r="D47" s="246"/>
      <c r="E47" s="246" t="s">
        <v>47</v>
      </c>
      <c r="F47" s="246" t="s">
        <v>48</v>
      </c>
      <c r="G47" s="246" t="s">
        <v>49</v>
      </c>
      <c r="H47" s="246" t="s">
        <v>47</v>
      </c>
      <c r="I47" s="246" t="s">
        <v>50</v>
      </c>
      <c r="J47" s="246"/>
      <c r="K47" s="247" t="s">
        <v>390</v>
      </c>
      <c r="L47" s="246" t="s">
        <v>49</v>
      </c>
      <c r="M47" s="247"/>
      <c r="N47" s="248" t="s">
        <v>373</v>
      </c>
      <c r="O47" s="249"/>
      <c r="P47" s="249"/>
      <c r="Q47" s="249"/>
      <c r="R47" s="249"/>
      <c r="S47" s="250"/>
      <c r="T47" s="275" t="s">
        <v>46</v>
      </c>
      <c r="U47" s="276"/>
      <c r="V47" s="276"/>
      <c r="W47" s="276"/>
      <c r="X47" s="277"/>
      <c r="Y47" s="278" t="s">
        <v>366</v>
      </c>
      <c r="Z47" s="279"/>
      <c r="AA47" s="282" t="s">
        <v>367</v>
      </c>
      <c r="BC47" s="90"/>
      <c r="BD47" s="90"/>
    </row>
    <row r="48" spans="3:56" ht="45.75" customHeight="1" thickBot="1">
      <c r="C48" s="246"/>
      <c r="D48" s="246"/>
      <c r="E48" s="246"/>
      <c r="F48" s="246"/>
      <c r="G48" s="246"/>
      <c r="H48" s="246"/>
      <c r="I48" s="246"/>
      <c r="J48" s="246"/>
      <c r="K48" s="247"/>
      <c r="L48" s="246"/>
      <c r="M48" s="247"/>
      <c r="N48" s="248" t="s">
        <v>365</v>
      </c>
      <c r="O48" s="250"/>
      <c r="P48" s="248" t="s">
        <v>48</v>
      </c>
      <c r="Q48" s="250"/>
      <c r="R48" s="275" t="s">
        <v>49</v>
      </c>
      <c r="S48" s="277"/>
      <c r="T48" s="142" t="s">
        <v>365</v>
      </c>
      <c r="U48" s="275" t="s">
        <v>50</v>
      </c>
      <c r="V48" s="277"/>
      <c r="W48" s="95" t="s">
        <v>399</v>
      </c>
      <c r="X48" s="141" t="s">
        <v>49</v>
      </c>
      <c r="Y48" s="280"/>
      <c r="Z48" s="281"/>
      <c r="AA48" s="283"/>
      <c r="BC48" s="90"/>
      <c r="BD48" s="90"/>
    </row>
    <row r="49" spans="3:56" ht="19.5" customHeight="1" thickBot="1">
      <c r="C49" s="251" t="s">
        <v>32</v>
      </c>
      <c r="D49" s="252"/>
      <c r="E49" s="75"/>
      <c r="F49" s="75"/>
      <c r="G49" s="80">
        <f>SUM(E49:F49)</f>
        <v>0</v>
      </c>
      <c r="H49" s="75">
        <v>3000</v>
      </c>
      <c r="I49" s="76" t="s">
        <v>394</v>
      </c>
      <c r="J49" s="75">
        <v>3500</v>
      </c>
      <c r="K49" s="75">
        <v>6528</v>
      </c>
      <c r="L49" s="80">
        <f>SUM(H49:K49)</f>
        <v>13028</v>
      </c>
      <c r="M49" s="80">
        <f>G49+L49</f>
        <v>13028</v>
      </c>
      <c r="N49" s="253"/>
      <c r="O49" s="254"/>
      <c r="P49" s="253"/>
      <c r="Q49" s="254"/>
      <c r="R49" s="255">
        <f>SUM(N49:Q49)</f>
        <v>0</v>
      </c>
      <c r="S49" s="256"/>
      <c r="T49" s="77">
        <v>0</v>
      </c>
      <c r="U49" s="76" t="s">
        <v>396</v>
      </c>
      <c r="V49" s="77">
        <v>2537.4</v>
      </c>
      <c r="W49" s="77">
        <v>3528</v>
      </c>
      <c r="X49" s="78">
        <f>SUM(T49,V49,W49)</f>
        <v>6065.4</v>
      </c>
      <c r="Y49" s="257">
        <f>SUM(R49,X49)</f>
        <v>6065.4</v>
      </c>
      <c r="Z49" s="258"/>
      <c r="AA49" s="94">
        <f>IF(Y49=0,0,Y49/M49)</f>
        <v>0.46556647221369357</v>
      </c>
      <c r="BC49" s="90"/>
      <c r="BD49" s="90"/>
    </row>
    <row r="50" spans="3:56" ht="19.5" customHeight="1" thickBot="1">
      <c r="C50" s="251" t="s">
        <v>33</v>
      </c>
      <c r="D50" s="252"/>
      <c r="E50" s="75"/>
      <c r="F50" s="75"/>
      <c r="G50" s="80">
        <f>SUM(E50:F50)</f>
        <v>0</v>
      </c>
      <c r="H50" s="75"/>
      <c r="I50" s="76" t="s">
        <v>396</v>
      </c>
      <c r="J50" s="75"/>
      <c r="K50" s="75"/>
      <c r="L50" s="80">
        <f>SUM(H50:K50)</f>
        <v>0</v>
      </c>
      <c r="M50" s="80">
        <f>L50+G50</f>
        <v>0</v>
      </c>
      <c r="N50" s="253"/>
      <c r="O50" s="254"/>
      <c r="P50" s="259"/>
      <c r="Q50" s="260"/>
      <c r="R50" s="255">
        <f>SUM(N50:Q50)</f>
        <v>0</v>
      </c>
      <c r="S50" s="256"/>
      <c r="T50" s="77"/>
      <c r="U50" s="76" t="s">
        <v>396</v>
      </c>
      <c r="V50" s="77"/>
      <c r="W50" s="77"/>
      <c r="X50" s="78">
        <f>SUM(T50,V50,W50)</f>
        <v>0</v>
      </c>
      <c r="Y50" s="257">
        <f>SUM(R50,X50)</f>
        <v>0</v>
      </c>
      <c r="Z50" s="258"/>
      <c r="AA50" s="94">
        <f>IF(Y50=0,0,Y50/M50)</f>
        <v>0</v>
      </c>
      <c r="BC50" s="90"/>
      <c r="BD50" s="90"/>
    </row>
    <row r="51" spans="3:56" ht="15.75" thickBot="1">
      <c r="C51" s="261" t="s">
        <v>79</v>
      </c>
      <c r="D51" s="262"/>
      <c r="E51" s="262"/>
      <c r="F51" s="262"/>
      <c r="G51" s="262"/>
      <c r="H51" s="262"/>
      <c r="I51" s="262"/>
      <c r="J51" s="262"/>
      <c r="K51" s="262"/>
      <c r="L51" s="262"/>
      <c r="M51" s="262"/>
      <c r="N51" s="262"/>
      <c r="O51" s="262"/>
      <c r="P51" s="262"/>
      <c r="Q51" s="262"/>
      <c r="R51" s="262"/>
      <c r="S51" s="262"/>
      <c r="T51" s="262"/>
      <c r="U51" s="262"/>
      <c r="V51" s="262"/>
      <c r="W51" s="262"/>
      <c r="X51" s="262"/>
      <c r="Y51" s="262"/>
      <c r="Z51" s="263"/>
      <c r="AA51" s="264"/>
      <c r="BC51" s="90"/>
      <c r="BD51" s="90"/>
    </row>
    <row r="52" spans="3:56" ht="17.25" thickTop="1" thickBot="1">
      <c r="C52" s="265"/>
      <c r="D52" s="266"/>
      <c r="E52" s="267"/>
      <c r="F52" s="268"/>
      <c r="G52" s="268"/>
      <c r="H52" s="268"/>
      <c r="I52" s="268"/>
      <c r="J52" s="268"/>
      <c r="K52" s="268"/>
      <c r="L52" s="268"/>
      <c r="M52" s="268"/>
      <c r="N52" s="268"/>
      <c r="O52" s="268"/>
      <c r="P52" s="268"/>
      <c r="Q52" s="268"/>
      <c r="R52" s="268"/>
      <c r="S52" s="268"/>
      <c r="T52" s="268"/>
      <c r="U52" s="268"/>
      <c r="V52" s="268"/>
      <c r="W52" s="268"/>
      <c r="X52" s="268"/>
      <c r="Y52" s="268"/>
      <c r="Z52" s="268"/>
      <c r="AA52" s="269"/>
      <c r="BC52" s="90"/>
      <c r="BD52" s="90"/>
    </row>
    <row r="53" spans="3:56" ht="16.5" thickBot="1">
      <c r="C53" s="270"/>
      <c r="D53" s="271"/>
      <c r="E53" s="272"/>
      <c r="F53" s="273"/>
      <c r="G53" s="273"/>
      <c r="H53" s="273"/>
      <c r="I53" s="273"/>
      <c r="J53" s="273"/>
      <c r="K53" s="273"/>
      <c r="L53" s="273"/>
      <c r="M53" s="273"/>
      <c r="N53" s="273"/>
      <c r="O53" s="273"/>
      <c r="P53" s="273"/>
      <c r="Q53" s="273"/>
      <c r="R53" s="273"/>
      <c r="S53" s="273"/>
      <c r="T53" s="273"/>
      <c r="U53" s="273"/>
      <c r="V53" s="273"/>
      <c r="W53" s="273"/>
      <c r="X53" s="273"/>
      <c r="Y53" s="273"/>
      <c r="Z53" s="273"/>
      <c r="AA53" s="274"/>
      <c r="BC53" s="90"/>
      <c r="BD53" s="90"/>
    </row>
    <row r="54" spans="3:56" ht="15.75" thickTop="1">
      <c r="BC54" s="90"/>
      <c r="BD54" s="90"/>
    </row>
    <row r="55" spans="3:56">
      <c r="E55" s="320"/>
      <c r="BC55" s="90"/>
      <c r="BD55" s="90"/>
    </row>
    <row r="56" spans="3:56">
      <c r="BC56" s="90"/>
      <c r="BD56" s="90"/>
    </row>
    <row r="57" spans="3:56">
      <c r="E57" s="320"/>
      <c r="BC57" s="90"/>
      <c r="BD57" s="90"/>
    </row>
    <row r="58" spans="3:56">
      <c r="BC58" s="90"/>
      <c r="BD58" s="90"/>
    </row>
    <row r="59" spans="3:56">
      <c r="BC59" s="90"/>
      <c r="BD59" s="90"/>
    </row>
    <row r="60" spans="3:56">
      <c r="BC60" s="90"/>
      <c r="BD60" s="90"/>
    </row>
    <row r="61" spans="3:56">
      <c r="BC61" s="90"/>
      <c r="BD61" s="90"/>
    </row>
    <row r="62" spans="3:56">
      <c r="BC62" s="90"/>
      <c r="BD62" s="90"/>
    </row>
    <row r="63" spans="3:56">
      <c r="BC63" s="90"/>
      <c r="BD63" s="90"/>
    </row>
    <row r="64" spans="3:56">
      <c r="BC64" s="90"/>
      <c r="BD64" s="90"/>
    </row>
    <row r="65" spans="55:56">
      <c r="BC65" s="90"/>
      <c r="BD65" s="90"/>
    </row>
    <row r="66" spans="55:56">
      <c r="BC66" s="90"/>
      <c r="BD66" s="90"/>
    </row>
    <row r="67" spans="55:56">
      <c r="BC67" s="90"/>
      <c r="BD67" s="90"/>
    </row>
    <row r="68" spans="55:56">
      <c r="BC68" s="90"/>
      <c r="BD68" s="90"/>
    </row>
    <row r="69" spans="55:56">
      <c r="BC69" s="90"/>
      <c r="BD69" s="90"/>
    </row>
    <row r="70" spans="55:56">
      <c r="BC70" s="90"/>
      <c r="BD70" s="90"/>
    </row>
    <row r="71" spans="55:56">
      <c r="BC71" s="90"/>
      <c r="BD71" s="90"/>
    </row>
    <row r="72" spans="55:56">
      <c r="BC72" s="90"/>
      <c r="BD72" s="90"/>
    </row>
    <row r="73" spans="55:56">
      <c r="BC73" s="90"/>
      <c r="BD73" s="90"/>
    </row>
    <row r="74" spans="55:56">
      <c r="BC74" s="90"/>
      <c r="BD74" s="90"/>
    </row>
    <row r="75" spans="55:56">
      <c r="BC75" s="90"/>
      <c r="BD75" s="90"/>
    </row>
    <row r="76" spans="55:56">
      <c r="BC76" s="90"/>
      <c r="BD76" s="90"/>
    </row>
    <row r="77" spans="55:56">
      <c r="BC77" s="90"/>
      <c r="BD77" s="90"/>
    </row>
    <row r="78" spans="55:56">
      <c r="BC78" s="90"/>
      <c r="BD78" s="90"/>
    </row>
    <row r="79" spans="55:56">
      <c r="BC79" s="90"/>
      <c r="BD79" s="90"/>
    </row>
    <row r="80" spans="55:56">
      <c r="BC80" s="90"/>
      <c r="BD80" s="90"/>
    </row>
    <row r="81" spans="55:56">
      <c r="BC81" s="90"/>
      <c r="BD81" s="90"/>
    </row>
    <row r="82" spans="55:56">
      <c r="BC82" s="90"/>
      <c r="BD82" s="90"/>
    </row>
    <row r="83" spans="55:56">
      <c r="BC83" s="90"/>
      <c r="BD83" s="90"/>
    </row>
    <row r="84" spans="55:56">
      <c r="BC84" s="90"/>
      <c r="BD84" s="90"/>
    </row>
    <row r="85" spans="55:56">
      <c r="BC85" s="90"/>
      <c r="BD85" s="90"/>
    </row>
    <row r="86" spans="55:56">
      <c r="BC86" s="90"/>
      <c r="BD86" s="90"/>
    </row>
    <row r="87" spans="55:56">
      <c r="BC87" s="90"/>
      <c r="BD87" s="90"/>
    </row>
    <row r="88" spans="55:56">
      <c r="BC88" s="90"/>
      <c r="BD88" s="90"/>
    </row>
    <row r="89" spans="55:56">
      <c r="BC89" s="90"/>
      <c r="BD89" s="90"/>
    </row>
    <row r="90" spans="55:56">
      <c r="BC90" s="90"/>
      <c r="BD90" s="90"/>
    </row>
    <row r="91" spans="55:56">
      <c r="BC91" s="90"/>
      <c r="BD91" s="90"/>
    </row>
    <row r="92" spans="55:56">
      <c r="BC92" s="90"/>
      <c r="BD92" s="90"/>
    </row>
    <row r="93" spans="55:56">
      <c r="BC93" s="90"/>
      <c r="BD93" s="90"/>
    </row>
    <row r="94" spans="55:56">
      <c r="BC94" s="90"/>
      <c r="BD94" s="90"/>
    </row>
    <row r="95" spans="55:56">
      <c r="BC95" s="90"/>
      <c r="BD95" s="90"/>
    </row>
    <row r="96" spans="55:56">
      <c r="BC96" s="90"/>
      <c r="BD96" s="90"/>
    </row>
    <row r="97" spans="55:56">
      <c r="BC97" s="90"/>
      <c r="BD97" s="90"/>
    </row>
    <row r="98" spans="55:56">
      <c r="BC98" s="90"/>
      <c r="BD98" s="90"/>
    </row>
    <row r="99" spans="55:56">
      <c r="BC99" s="90"/>
      <c r="BD99" s="90"/>
    </row>
    <row r="100" spans="55:56">
      <c r="BC100" s="90"/>
      <c r="BD100" s="90"/>
    </row>
    <row r="101" spans="55:56">
      <c r="BC101" s="90"/>
      <c r="BD101" s="90"/>
    </row>
    <row r="102" spans="55:56">
      <c r="BC102" s="90"/>
      <c r="BD102" s="90"/>
    </row>
    <row r="103" spans="55:56">
      <c r="BC103" s="90"/>
      <c r="BD103" s="90"/>
    </row>
    <row r="104" spans="55:56">
      <c r="BC104" s="90"/>
      <c r="BD104" s="90"/>
    </row>
    <row r="105" spans="55:56">
      <c r="BC105" s="90"/>
      <c r="BD105" s="90"/>
    </row>
    <row r="106" spans="55:56">
      <c r="BC106" s="90"/>
      <c r="BD106" s="90"/>
    </row>
    <row r="107" spans="55:56">
      <c r="BC107" s="90"/>
      <c r="BD107" s="90"/>
    </row>
    <row r="108" spans="55:56">
      <c r="BC108" s="90"/>
      <c r="BD108" s="90"/>
    </row>
    <row r="109" spans="55:56">
      <c r="BC109" s="90"/>
      <c r="BD109" s="90"/>
    </row>
    <row r="110" spans="55:56">
      <c r="BC110" s="90"/>
      <c r="BD110" s="90"/>
    </row>
    <row r="111" spans="55:56">
      <c r="BC111" s="90"/>
      <c r="BD111" s="90"/>
    </row>
    <row r="112" spans="55:56">
      <c r="BC112" s="90"/>
      <c r="BD112" s="90"/>
    </row>
    <row r="113" spans="55:56">
      <c r="BC113" s="90"/>
      <c r="BD113" s="90"/>
    </row>
    <row r="114" spans="55:56">
      <c r="BC114" s="90"/>
      <c r="BD114" s="90"/>
    </row>
    <row r="115" spans="55:56">
      <c r="BC115" s="90"/>
      <c r="BD115" s="90"/>
    </row>
    <row r="116" spans="55:56">
      <c r="BC116" s="90"/>
      <c r="BD116" s="90"/>
    </row>
    <row r="117" spans="55:56">
      <c r="BC117" s="90"/>
      <c r="BD117" s="90"/>
    </row>
    <row r="118" spans="55:56">
      <c r="BC118" s="90"/>
      <c r="BD118" s="90"/>
    </row>
    <row r="119" spans="55:56">
      <c r="BC119" s="90"/>
      <c r="BD119" s="90"/>
    </row>
    <row r="120" spans="55:56">
      <c r="BC120" s="90"/>
      <c r="BD120" s="90"/>
    </row>
    <row r="121" spans="55:56">
      <c r="BC121" s="90"/>
      <c r="BD121" s="90"/>
    </row>
    <row r="122" spans="55:56">
      <c r="BC122" s="90"/>
      <c r="BD122" s="90"/>
    </row>
    <row r="123" spans="55:56">
      <c r="BC123" s="90"/>
      <c r="BD123" s="90"/>
    </row>
    <row r="124" spans="55:56">
      <c r="BC124" s="90"/>
      <c r="BD124" s="90"/>
    </row>
    <row r="125" spans="55:56">
      <c r="BC125" s="90"/>
      <c r="BD125" s="90"/>
    </row>
    <row r="126" spans="55:56">
      <c r="BC126" s="90"/>
      <c r="BD126" s="90"/>
    </row>
    <row r="127" spans="55:56">
      <c r="BC127" s="90"/>
      <c r="BD127" s="90"/>
    </row>
    <row r="128" spans="55:56">
      <c r="BC128" s="90"/>
      <c r="BD128" s="90"/>
    </row>
    <row r="129" spans="55:56">
      <c r="BC129" s="90"/>
      <c r="BD129" s="90"/>
    </row>
    <row r="130" spans="55:56">
      <c r="BC130" s="90"/>
      <c r="BD130" s="90"/>
    </row>
    <row r="131" spans="55:56">
      <c r="BC131" s="90"/>
      <c r="BD131" s="90"/>
    </row>
    <row r="132" spans="55:56">
      <c r="BC132" s="90"/>
      <c r="BD132" s="90"/>
    </row>
    <row r="133" spans="55:56">
      <c r="BC133" s="90"/>
      <c r="BD133" s="90"/>
    </row>
    <row r="134" spans="55:56">
      <c r="BC134" s="90"/>
      <c r="BD134" s="90"/>
    </row>
    <row r="135" spans="55:56">
      <c r="BC135" s="90"/>
      <c r="BD135" s="90"/>
    </row>
    <row r="136" spans="55:56">
      <c r="BC136" s="90"/>
      <c r="BD136" s="90"/>
    </row>
    <row r="137" spans="55:56">
      <c r="BC137" s="90"/>
      <c r="BD137" s="90"/>
    </row>
    <row r="138" spans="55:56">
      <c r="BC138" s="90"/>
      <c r="BD138" s="90"/>
    </row>
    <row r="139" spans="55:56">
      <c r="BC139" s="90"/>
      <c r="BD139" s="90"/>
    </row>
    <row r="140" spans="55:56">
      <c r="BC140" s="90"/>
      <c r="BD140" s="90"/>
    </row>
    <row r="141" spans="55:56">
      <c r="BC141" s="90"/>
      <c r="BD141" s="90"/>
    </row>
    <row r="142" spans="55:56">
      <c r="BC142" s="90"/>
      <c r="BD142" s="90"/>
    </row>
    <row r="143" spans="55:56">
      <c r="BC143" s="90"/>
      <c r="BD143" s="90"/>
    </row>
    <row r="1012" spans="55:71" ht="15.75" thickBot="1">
      <c r="BC1012" s="321" t="s">
        <v>560</v>
      </c>
      <c r="BD1012" s="322" t="s">
        <v>561</v>
      </c>
      <c r="BE1012" s="323" t="s">
        <v>562</v>
      </c>
      <c r="BF1012" s="323"/>
      <c r="BG1012" s="323"/>
      <c r="BH1012" s="323"/>
      <c r="BI1012" s="324" t="s">
        <v>563</v>
      </c>
      <c r="BJ1012" s="324" t="s">
        <v>564</v>
      </c>
      <c r="BK1012" s="22" t="s">
        <v>565</v>
      </c>
      <c r="BL1012" s="89" t="s">
        <v>566</v>
      </c>
      <c r="BM1012" s="325" t="s">
        <v>567</v>
      </c>
      <c r="BN1012" s="325" t="s">
        <v>568</v>
      </c>
      <c r="BO1012" s="325" t="s">
        <v>569</v>
      </c>
      <c r="BP1012" s="23" t="s">
        <v>106</v>
      </c>
      <c r="BQ1012" s="55" t="s">
        <v>54</v>
      </c>
      <c r="BR1012" s="56" t="s">
        <v>345</v>
      </c>
      <c r="BS1012" s="56"/>
    </row>
    <row r="1013" spans="55:71" ht="15.75">
      <c r="BC1013" s="321" t="str">
        <f t="shared" ref="BC1013:BC1076" si="0">MID(BD1013,1,4)</f>
        <v>E011</v>
      </c>
      <c r="BD1013" s="326" t="s">
        <v>570</v>
      </c>
      <c r="BE1013" s="327" t="s">
        <v>571</v>
      </c>
      <c r="BF1013" s="328" t="s">
        <v>572</v>
      </c>
      <c r="BG1013" s="329" t="s">
        <v>573</v>
      </c>
      <c r="BH1013" s="330" t="s">
        <v>574</v>
      </c>
      <c r="BI1013" s="89" t="s">
        <v>575</v>
      </c>
      <c r="BJ1013" s="331" t="s">
        <v>576</v>
      </c>
      <c r="BK1013" s="89" t="s">
        <v>577</v>
      </c>
      <c r="BL1013" s="332" t="s">
        <v>578</v>
      </c>
      <c r="BM1013" s="89" t="s">
        <v>579</v>
      </c>
      <c r="BP1013" s="110" t="s">
        <v>107</v>
      </c>
      <c r="BQ1013" s="24" t="s">
        <v>342</v>
      </c>
      <c r="BR1013" s="70" t="s">
        <v>356</v>
      </c>
      <c r="BS1013" s="58"/>
    </row>
    <row r="1014" spans="55:71" ht="15.75">
      <c r="BC1014" s="321" t="str">
        <f t="shared" si="0"/>
        <v>E012</v>
      </c>
      <c r="BD1014" s="333" t="s">
        <v>580</v>
      </c>
      <c r="BE1014" s="334" t="s">
        <v>581</v>
      </c>
      <c r="BF1014" s="335" t="s">
        <v>582</v>
      </c>
      <c r="BG1014" s="336" t="s">
        <v>583</v>
      </c>
      <c r="BH1014" s="110"/>
      <c r="BI1014" s="89" t="s">
        <v>101</v>
      </c>
      <c r="BJ1014" s="331" t="s">
        <v>584</v>
      </c>
      <c r="BK1014" s="89" t="s">
        <v>585</v>
      </c>
      <c r="BL1014" s="332" t="s">
        <v>586</v>
      </c>
      <c r="BM1014" s="89" t="s">
        <v>103</v>
      </c>
      <c r="BN1014" s="337" t="s">
        <v>587</v>
      </c>
      <c r="BO1014" s="89" t="s">
        <v>588</v>
      </c>
      <c r="BP1014" s="110" t="s">
        <v>108</v>
      </c>
      <c r="BQ1014" s="25" t="s">
        <v>340</v>
      </c>
      <c r="BR1014" s="70" t="s">
        <v>347</v>
      </c>
      <c r="BS1014" s="58"/>
    </row>
    <row r="1015" spans="55:71" ht="15.75">
      <c r="BC1015" s="321" t="str">
        <f t="shared" si="0"/>
        <v>E013</v>
      </c>
      <c r="BD1015" s="333" t="s">
        <v>589</v>
      </c>
      <c r="BE1015" s="334"/>
      <c r="BF1015" s="335"/>
      <c r="BG1015" s="336" t="s">
        <v>590</v>
      </c>
      <c r="BH1015" s="110"/>
      <c r="BI1015" s="89" t="s">
        <v>591</v>
      </c>
      <c r="BJ1015" s="331" t="s">
        <v>592</v>
      </c>
      <c r="BK1015" s="89" t="s">
        <v>593</v>
      </c>
      <c r="BL1015" s="332" t="s">
        <v>594</v>
      </c>
      <c r="BM1015" s="89" t="s">
        <v>595</v>
      </c>
      <c r="BN1015" s="89" t="s">
        <v>596</v>
      </c>
      <c r="BO1015" s="89" t="s">
        <v>597</v>
      </c>
      <c r="BP1015" s="110" t="s">
        <v>109</v>
      </c>
      <c r="BQ1015" s="26" t="s">
        <v>341</v>
      </c>
      <c r="BR1015" s="70" t="s">
        <v>348</v>
      </c>
      <c r="BS1015" s="60"/>
    </row>
    <row r="1016" spans="55:71" ht="30">
      <c r="BC1016" s="321" t="str">
        <f t="shared" si="0"/>
        <v>E015</v>
      </c>
      <c r="BD1016" s="338" t="s">
        <v>598</v>
      </c>
      <c r="BE1016" s="334" t="s">
        <v>599</v>
      </c>
      <c r="BF1016" s="335" t="s">
        <v>600</v>
      </c>
      <c r="BG1016" s="339" t="s">
        <v>601</v>
      </c>
      <c r="BH1016" s="340"/>
      <c r="BI1016" s="89" t="s">
        <v>602</v>
      </c>
      <c r="BJ1016" s="331" t="s">
        <v>603</v>
      </c>
      <c r="BK1016" s="89" t="s">
        <v>604</v>
      </c>
      <c r="BL1016" s="332" t="s">
        <v>605</v>
      </c>
      <c r="BM1016" s="89" t="s">
        <v>606</v>
      </c>
      <c r="BN1016" s="89" t="s">
        <v>607</v>
      </c>
      <c r="BO1016" s="89" t="s">
        <v>608</v>
      </c>
      <c r="BP1016" s="110" t="s">
        <v>110</v>
      </c>
      <c r="BQ1016" s="24" t="s">
        <v>94</v>
      </c>
      <c r="BR1016" s="70" t="s">
        <v>353</v>
      </c>
      <c r="BS1016" s="60"/>
    </row>
    <row r="1017" spans="55:71" ht="30">
      <c r="BC1017" s="321" t="str">
        <f t="shared" si="0"/>
        <v>E021</v>
      </c>
      <c r="BD1017" s="333" t="s">
        <v>609</v>
      </c>
      <c r="BE1017" s="334"/>
      <c r="BF1017" s="335"/>
      <c r="BG1017" s="341" t="s">
        <v>610</v>
      </c>
      <c r="BH1017" s="340"/>
      <c r="BI1017" s="89" t="s">
        <v>611</v>
      </c>
      <c r="BJ1017" s="331" t="s">
        <v>612</v>
      </c>
      <c r="BK1017" s="89" t="s">
        <v>99</v>
      </c>
      <c r="BL1017" s="332" t="s">
        <v>613</v>
      </c>
      <c r="BN1017" s="89" t="s">
        <v>614</v>
      </c>
      <c r="BO1017" s="89" t="s">
        <v>615</v>
      </c>
      <c r="BP1017" s="110" t="s">
        <v>111</v>
      </c>
      <c r="BQ1017" s="25" t="s">
        <v>343</v>
      </c>
      <c r="BR1017" s="70" t="s">
        <v>349</v>
      </c>
      <c r="BS1017" s="61"/>
    </row>
    <row r="1018" spans="55:71" ht="30">
      <c r="BC1018" s="321" t="str">
        <f t="shared" si="0"/>
        <v>E031</v>
      </c>
      <c r="BD1018" s="342" t="s">
        <v>93</v>
      </c>
      <c r="BE1018" s="334"/>
      <c r="BF1018" s="335"/>
      <c r="BG1018" s="341" t="s">
        <v>616</v>
      </c>
      <c r="BH1018" s="340"/>
      <c r="BI1018" s="90"/>
      <c r="BJ1018" s="331" t="s">
        <v>617</v>
      </c>
      <c r="BK1018" s="89" t="s">
        <v>618</v>
      </c>
      <c r="BL1018" s="332" t="s">
        <v>619</v>
      </c>
      <c r="BN1018" s="89" t="s">
        <v>620</v>
      </c>
      <c r="BO1018" s="89" t="s">
        <v>621</v>
      </c>
      <c r="BP1018" s="110" t="s">
        <v>112</v>
      </c>
      <c r="BQ1018" s="26" t="s">
        <v>100</v>
      </c>
      <c r="BR1018" s="70" t="s">
        <v>350</v>
      </c>
      <c r="BS1018" s="61"/>
    </row>
    <row r="1019" spans="55:71" ht="15.75">
      <c r="BC1019" s="321" t="str">
        <f t="shared" si="0"/>
        <v>S034</v>
      </c>
      <c r="BD1019" s="342" t="s">
        <v>622</v>
      </c>
      <c r="BE1019" s="334"/>
      <c r="BF1019" s="335"/>
      <c r="BG1019" s="343" t="s">
        <v>623</v>
      </c>
      <c r="BH1019" s="340"/>
      <c r="BI1019" s="90"/>
      <c r="BJ1019" s="331" t="s">
        <v>624</v>
      </c>
      <c r="BK1019" s="89" t="s">
        <v>625</v>
      </c>
      <c r="BL1019" s="332" t="s">
        <v>626</v>
      </c>
      <c r="BN1019" s="89" t="s">
        <v>627</v>
      </c>
      <c r="BO1019" s="89" t="s">
        <v>628</v>
      </c>
      <c r="BP1019" s="110" t="s">
        <v>113</v>
      </c>
      <c r="BQ1019" s="24"/>
      <c r="BR1019" s="70" t="s">
        <v>351</v>
      </c>
      <c r="BS1019" s="61"/>
    </row>
    <row r="1020" spans="55:71">
      <c r="BC1020" s="321" t="str">
        <f t="shared" si="0"/>
        <v>E035</v>
      </c>
      <c r="BD1020" s="344" t="s">
        <v>483</v>
      </c>
      <c r="BE1020" s="345" t="s">
        <v>629</v>
      </c>
      <c r="BF1020" s="346" t="s">
        <v>630</v>
      </c>
      <c r="BG1020" s="347" t="s">
        <v>631</v>
      </c>
      <c r="BH1020" s="110"/>
      <c r="BI1020" s="90"/>
      <c r="BJ1020" s="89" t="s">
        <v>102</v>
      </c>
      <c r="BK1020" s="89" t="s">
        <v>632</v>
      </c>
      <c r="BL1020" s="332" t="s">
        <v>633</v>
      </c>
      <c r="BN1020" s="89" t="s">
        <v>634</v>
      </c>
      <c r="BO1020" s="89" t="s">
        <v>635</v>
      </c>
      <c r="BP1020" s="110" t="s">
        <v>114</v>
      </c>
      <c r="BQ1020" s="26"/>
      <c r="BR1020" s="70" t="s">
        <v>352</v>
      </c>
      <c r="BS1020" s="61"/>
    </row>
    <row r="1021" spans="55:71">
      <c r="BC1021" s="321" t="str">
        <f t="shared" si="0"/>
        <v>E036</v>
      </c>
      <c r="BD1021" s="348" t="s">
        <v>636</v>
      </c>
      <c r="BE1021" s="345"/>
      <c r="BF1021" s="346"/>
      <c r="BG1021" s="347" t="s">
        <v>637</v>
      </c>
      <c r="BH1021" s="110"/>
      <c r="BI1021" s="90"/>
      <c r="BJ1021" s="89" t="s">
        <v>638</v>
      </c>
      <c r="BK1021" s="89" t="s">
        <v>639</v>
      </c>
      <c r="BL1021" s="332" t="s">
        <v>640</v>
      </c>
      <c r="BN1021" s="89" t="s">
        <v>641</v>
      </c>
      <c r="BO1021" s="89" t="s">
        <v>642</v>
      </c>
      <c r="BP1021" s="110" t="s">
        <v>115</v>
      </c>
      <c r="BQ1021" s="25"/>
      <c r="BR1021" s="70" t="s">
        <v>354</v>
      </c>
      <c r="BS1021" s="61"/>
    </row>
    <row r="1022" spans="55:71" ht="15.75">
      <c r="BC1022" s="321" t="str">
        <f t="shared" si="0"/>
        <v>F037</v>
      </c>
      <c r="BD1022" s="348" t="s">
        <v>643</v>
      </c>
      <c r="BE1022" s="345"/>
      <c r="BF1022" s="346"/>
      <c r="BG1022" s="349" t="s">
        <v>644</v>
      </c>
      <c r="BH1022" s="110"/>
      <c r="BI1022" s="90"/>
      <c r="BJ1022" s="89" t="s">
        <v>645</v>
      </c>
      <c r="BK1022" s="89" t="s">
        <v>646</v>
      </c>
      <c r="BL1022" s="332" t="s">
        <v>647</v>
      </c>
      <c r="BN1022" s="89" t="s">
        <v>648</v>
      </c>
      <c r="BO1022" s="89" t="s">
        <v>649</v>
      </c>
      <c r="BP1022" s="110" t="s">
        <v>372</v>
      </c>
      <c r="BQ1022" s="26"/>
      <c r="BR1022" s="70" t="s">
        <v>355</v>
      </c>
      <c r="BS1022" s="61"/>
    </row>
    <row r="1023" spans="55:71" ht="15.75">
      <c r="BC1023" s="321" t="str">
        <f t="shared" si="0"/>
        <v>PA17</v>
      </c>
      <c r="BD1023" s="350" t="s">
        <v>650</v>
      </c>
      <c r="BE1023" s="345"/>
      <c r="BF1023" s="346"/>
      <c r="BG1023" s="343" t="s">
        <v>651</v>
      </c>
      <c r="BH1023" s="110"/>
      <c r="BI1023" s="90"/>
      <c r="BJ1023" s="89" t="s">
        <v>484</v>
      </c>
      <c r="BK1023" s="89" t="s">
        <v>652</v>
      </c>
      <c r="BL1023" s="332" t="s">
        <v>653</v>
      </c>
      <c r="BN1023" s="89" t="s">
        <v>654</v>
      </c>
      <c r="BO1023" s="89" t="s">
        <v>655</v>
      </c>
      <c r="BP1023" s="110" t="s">
        <v>116</v>
      </c>
      <c r="BQ1023" s="26"/>
      <c r="BR1023" s="70" t="s">
        <v>357</v>
      </c>
      <c r="BS1023" s="61"/>
    </row>
    <row r="1024" spans="55:71" ht="15.75">
      <c r="BC1024" s="321" t="str">
        <f t="shared" si="0"/>
        <v>P123</v>
      </c>
      <c r="BD1024" s="342" t="s">
        <v>656</v>
      </c>
      <c r="BE1024" s="345"/>
      <c r="BF1024" s="346"/>
      <c r="BG1024" s="343" t="s">
        <v>657</v>
      </c>
      <c r="BH1024" s="110"/>
      <c r="BI1024" s="90"/>
      <c r="BJ1024" s="89" t="s">
        <v>658</v>
      </c>
      <c r="BK1024" s="89" t="s">
        <v>659</v>
      </c>
      <c r="BL1024" s="332" t="s">
        <v>660</v>
      </c>
      <c r="BN1024" s="89" t="s">
        <v>661</v>
      </c>
      <c r="BO1024" s="89" t="s">
        <v>662</v>
      </c>
      <c r="BP1024" s="110" t="s">
        <v>117</v>
      </c>
      <c r="BQ1024" s="26"/>
      <c r="BR1024" s="70" t="s">
        <v>346</v>
      </c>
      <c r="BS1024" s="62"/>
    </row>
    <row r="1025" spans="55:71" ht="15.75">
      <c r="BC1025" s="321" t="str">
        <f t="shared" si="0"/>
        <v>E043</v>
      </c>
      <c r="BD1025" s="351" t="s">
        <v>663</v>
      </c>
      <c r="BE1025" s="345"/>
      <c r="BF1025" s="346"/>
      <c r="BG1025" s="343" t="s">
        <v>664</v>
      </c>
      <c r="BH1025" s="110"/>
      <c r="BI1025" s="90"/>
      <c r="BJ1025" s="89" t="s">
        <v>665</v>
      </c>
      <c r="BK1025" s="89" t="s">
        <v>666</v>
      </c>
      <c r="BL1025" s="332" t="s">
        <v>667</v>
      </c>
      <c r="BN1025" s="89" t="s">
        <v>668</v>
      </c>
      <c r="BO1025" s="89" t="s">
        <v>669</v>
      </c>
      <c r="BP1025" s="110" t="s">
        <v>118</v>
      </c>
      <c r="BQ1025" s="27"/>
      <c r="BR1025" s="61"/>
      <c r="BS1025" s="62"/>
    </row>
    <row r="1026" spans="55:71" ht="31.5">
      <c r="BC1026" s="321" t="str">
        <f t="shared" si="0"/>
        <v>E044</v>
      </c>
      <c r="BD1026" s="351" t="s">
        <v>670</v>
      </c>
      <c r="BE1026" s="345"/>
      <c r="BF1026" s="346"/>
      <c r="BG1026" s="343" t="s">
        <v>671</v>
      </c>
      <c r="BH1026" s="110"/>
      <c r="BI1026" s="90"/>
      <c r="BJ1026" s="89" t="s">
        <v>672</v>
      </c>
      <c r="BK1026" s="89" t="s">
        <v>673</v>
      </c>
      <c r="BL1026" s="332" t="s">
        <v>674</v>
      </c>
      <c r="BN1026" s="89" t="s">
        <v>675</v>
      </c>
      <c r="BO1026" s="89" t="s">
        <v>676</v>
      </c>
      <c r="BP1026" s="110" t="s">
        <v>119</v>
      </c>
      <c r="BQ1026" s="24"/>
      <c r="BR1026" s="64"/>
      <c r="BS1026" s="63"/>
    </row>
    <row r="1027" spans="55:71" ht="15.75">
      <c r="BC1027" s="321" t="str">
        <f t="shared" si="0"/>
        <v>E045</v>
      </c>
      <c r="BD1027" s="351" t="s">
        <v>677</v>
      </c>
      <c r="BE1027" s="345"/>
      <c r="BF1027" s="346"/>
      <c r="BG1027" s="343" t="s">
        <v>678</v>
      </c>
      <c r="BH1027" s="110"/>
      <c r="BI1027" s="90"/>
      <c r="BJ1027" s="89" t="s">
        <v>679</v>
      </c>
      <c r="BK1027" s="89" t="s">
        <v>680</v>
      </c>
      <c r="BL1027" s="332" t="s">
        <v>681</v>
      </c>
      <c r="BN1027" s="89" t="s">
        <v>682</v>
      </c>
      <c r="BO1027" s="89" t="s">
        <v>683</v>
      </c>
      <c r="BP1027" s="110" t="s">
        <v>120</v>
      </c>
      <c r="BQ1027" s="26"/>
      <c r="BR1027" s="65"/>
      <c r="BS1027" s="63"/>
    </row>
    <row r="1028" spans="55:71" ht="31.5">
      <c r="BC1028" s="321" t="str">
        <f t="shared" si="0"/>
        <v>PA07</v>
      </c>
      <c r="BD1028" s="342" t="s">
        <v>684</v>
      </c>
      <c r="BE1028" s="345"/>
      <c r="BF1028" s="346"/>
      <c r="BG1028" s="343" t="s">
        <v>685</v>
      </c>
      <c r="BH1028" s="110"/>
      <c r="BI1028" s="90"/>
      <c r="BJ1028" s="89" t="s">
        <v>686</v>
      </c>
      <c r="BK1028" s="89" t="s">
        <v>687</v>
      </c>
      <c r="BL1028" s="332" t="s">
        <v>97</v>
      </c>
      <c r="BN1028" s="89" t="s">
        <v>104</v>
      </c>
      <c r="BO1028" s="89" t="s">
        <v>688</v>
      </c>
      <c r="BP1028" s="110" t="s">
        <v>121</v>
      </c>
      <c r="BQ1028" s="24"/>
      <c r="BR1028" s="66"/>
      <c r="BS1028" s="63"/>
    </row>
    <row r="1029" spans="55:71" ht="15.75">
      <c r="BC1029" s="321" t="str">
        <f t="shared" si="0"/>
        <v>E061</v>
      </c>
      <c r="BD1029" s="352" t="s">
        <v>689</v>
      </c>
      <c r="BE1029" s="353" t="s">
        <v>690</v>
      </c>
      <c r="BF1029" s="354" t="s">
        <v>578</v>
      </c>
      <c r="BG1029" s="355" t="s">
        <v>691</v>
      </c>
      <c r="BH1029" s="348" t="s">
        <v>692</v>
      </c>
      <c r="BI1029" s="356"/>
      <c r="BJ1029" s="357" t="s">
        <v>693</v>
      </c>
      <c r="BK1029" s="89" t="s">
        <v>694</v>
      </c>
      <c r="BL1029" s="332" t="s">
        <v>695</v>
      </c>
      <c r="BN1029" s="89" t="s">
        <v>696</v>
      </c>
      <c r="BO1029" s="89" t="s">
        <v>697</v>
      </c>
      <c r="BP1029" s="110" t="s">
        <v>122</v>
      </c>
      <c r="BQ1029" s="26"/>
      <c r="BR1029" s="58"/>
      <c r="BS1029" s="64"/>
    </row>
    <row r="1030" spans="55:71" ht="15.75">
      <c r="BC1030" s="321" t="str">
        <f t="shared" si="0"/>
        <v>E062</v>
      </c>
      <c r="BD1030" s="352" t="s">
        <v>698</v>
      </c>
      <c r="BE1030" s="353" t="s">
        <v>699</v>
      </c>
      <c r="BF1030" s="354" t="s">
        <v>700</v>
      </c>
      <c r="BG1030" s="355" t="s">
        <v>691</v>
      </c>
      <c r="BH1030" s="348" t="s">
        <v>692</v>
      </c>
      <c r="BI1030" s="356"/>
      <c r="BJ1030" s="89" t="s">
        <v>701</v>
      </c>
      <c r="BK1030" s="89" t="s">
        <v>702</v>
      </c>
      <c r="BL1030" s="332" t="s">
        <v>703</v>
      </c>
      <c r="BN1030" s="89" t="s">
        <v>704</v>
      </c>
      <c r="BO1030" s="89" t="s">
        <v>705</v>
      </c>
      <c r="BP1030" s="110" t="s">
        <v>123</v>
      </c>
      <c r="BQ1030" s="28"/>
      <c r="BR1030" s="64"/>
      <c r="BS1030" s="64"/>
    </row>
    <row r="1031" spans="55:71" ht="15.75">
      <c r="BC1031" s="321" t="str">
        <f t="shared" si="0"/>
        <v>E063</v>
      </c>
      <c r="BD1031" s="352" t="s">
        <v>706</v>
      </c>
      <c r="BE1031" s="353" t="s">
        <v>707</v>
      </c>
      <c r="BF1031" s="354" t="s">
        <v>708</v>
      </c>
      <c r="BG1031" s="355" t="s">
        <v>691</v>
      </c>
      <c r="BH1031" s="348" t="s">
        <v>692</v>
      </c>
      <c r="BI1031" s="356"/>
      <c r="BJ1031" s="89" t="s">
        <v>709</v>
      </c>
      <c r="BK1031" s="89" t="s">
        <v>710</v>
      </c>
      <c r="BL1031" s="332" t="s">
        <v>711</v>
      </c>
      <c r="BN1031" s="89" t="s">
        <v>712</v>
      </c>
      <c r="BO1031" s="89" t="s">
        <v>713</v>
      </c>
      <c r="BP1031" s="110" t="s">
        <v>124</v>
      </c>
      <c r="BQ1031" s="29"/>
      <c r="BR1031" s="66"/>
      <c r="BS1031" s="65"/>
    </row>
    <row r="1032" spans="55:71" ht="15.75">
      <c r="BC1032" s="321" t="str">
        <f t="shared" si="0"/>
        <v>E064</v>
      </c>
      <c r="BD1032" s="352" t="s">
        <v>714</v>
      </c>
      <c r="BE1032" s="353" t="s">
        <v>715</v>
      </c>
      <c r="BF1032" s="354" t="s">
        <v>70</v>
      </c>
      <c r="BG1032" s="355" t="s">
        <v>691</v>
      </c>
      <c r="BH1032" s="348" t="s">
        <v>692</v>
      </c>
      <c r="BI1032" s="356"/>
      <c r="BJ1032" s="89" t="s">
        <v>716</v>
      </c>
      <c r="BK1032" s="89" t="s">
        <v>717</v>
      </c>
      <c r="BL1032" s="358" t="s">
        <v>718</v>
      </c>
      <c r="BN1032" s="89" t="s">
        <v>719</v>
      </c>
      <c r="BO1032" s="89" t="s">
        <v>720</v>
      </c>
      <c r="BP1032" s="110" t="s">
        <v>125</v>
      </c>
      <c r="BQ1032" s="30"/>
      <c r="BR1032" s="62"/>
      <c r="BS1032" s="65"/>
    </row>
    <row r="1033" spans="55:71" ht="30">
      <c r="BC1033" s="321" t="str">
        <f t="shared" si="0"/>
        <v>E065</v>
      </c>
      <c r="BD1033" s="352" t="s">
        <v>721</v>
      </c>
      <c r="BE1033" s="353" t="s">
        <v>722</v>
      </c>
      <c r="BF1033" s="354" t="s">
        <v>723</v>
      </c>
      <c r="BG1033" s="355" t="s">
        <v>691</v>
      </c>
      <c r="BH1033" s="348" t="s">
        <v>692</v>
      </c>
      <c r="BI1033" s="356"/>
      <c r="BJ1033" s="357" t="s">
        <v>724</v>
      </c>
      <c r="BK1033" s="89" t="s">
        <v>725</v>
      </c>
      <c r="BL1033" s="359" t="s">
        <v>726</v>
      </c>
      <c r="BN1033" s="89" t="s">
        <v>727</v>
      </c>
      <c r="BO1033" s="89" t="s">
        <v>728</v>
      </c>
      <c r="BP1033" s="110" t="s">
        <v>126</v>
      </c>
      <c r="BQ1033" s="28"/>
      <c r="BR1033" s="67"/>
      <c r="BS1033" s="64"/>
    </row>
    <row r="1034" spans="55:71" ht="15.75">
      <c r="BC1034" s="321" t="str">
        <f t="shared" si="0"/>
        <v>E066</v>
      </c>
      <c r="BD1034" s="352" t="s">
        <v>729</v>
      </c>
      <c r="BE1034" s="353" t="s">
        <v>730</v>
      </c>
      <c r="BF1034" s="354" t="s">
        <v>731</v>
      </c>
      <c r="BG1034" s="355" t="s">
        <v>691</v>
      </c>
      <c r="BH1034" s="348" t="s">
        <v>692</v>
      </c>
      <c r="BI1034" s="356"/>
      <c r="BJ1034" s="89" t="s">
        <v>732</v>
      </c>
      <c r="BK1034" s="89" t="s">
        <v>733</v>
      </c>
      <c r="BN1034" s="89" t="s">
        <v>734</v>
      </c>
      <c r="BO1034" s="89" t="s">
        <v>735</v>
      </c>
      <c r="BP1034" s="110" t="s">
        <v>127</v>
      </c>
      <c r="BQ1034" s="31"/>
      <c r="BR1034" s="60"/>
      <c r="BS1034" s="64"/>
    </row>
    <row r="1035" spans="55:71" ht="15.75">
      <c r="BC1035" s="321" t="str">
        <f t="shared" si="0"/>
        <v>E067</v>
      </c>
      <c r="BD1035" s="352" t="s">
        <v>736</v>
      </c>
      <c r="BE1035" s="360" t="s">
        <v>737</v>
      </c>
      <c r="BF1035" s="354" t="s">
        <v>738</v>
      </c>
      <c r="BG1035" s="355" t="s">
        <v>691</v>
      </c>
      <c r="BH1035" s="348" t="s">
        <v>692</v>
      </c>
      <c r="BI1035" s="356"/>
      <c r="BJ1035" s="89" t="s">
        <v>739</v>
      </c>
      <c r="BK1035" s="89" t="s">
        <v>740</v>
      </c>
      <c r="BN1035" s="89" t="s">
        <v>741</v>
      </c>
      <c r="BO1035" s="89" t="s">
        <v>742</v>
      </c>
      <c r="BP1035" s="110" t="s">
        <v>128</v>
      </c>
      <c r="BQ1035" s="26"/>
      <c r="BR1035" s="57"/>
      <c r="BS1035" s="65"/>
    </row>
    <row r="1036" spans="55:71" ht="15.75">
      <c r="BC1036" s="321" t="str">
        <f t="shared" si="0"/>
        <v>E071</v>
      </c>
      <c r="BD1036" s="352" t="s">
        <v>743</v>
      </c>
      <c r="BE1036" s="360" t="s">
        <v>744</v>
      </c>
      <c r="BF1036" s="354" t="s">
        <v>745</v>
      </c>
      <c r="BG1036" s="355" t="s">
        <v>691</v>
      </c>
      <c r="BH1036" s="348" t="s">
        <v>692</v>
      </c>
      <c r="BI1036" s="356"/>
      <c r="BJ1036" s="89" t="s">
        <v>746</v>
      </c>
      <c r="BK1036" s="89" t="s">
        <v>747</v>
      </c>
      <c r="BN1036" s="89" t="s">
        <v>748</v>
      </c>
      <c r="BO1036" s="89" t="s">
        <v>749</v>
      </c>
      <c r="BP1036" s="110" t="s">
        <v>129</v>
      </c>
      <c r="BQ1036" s="32"/>
      <c r="BR1036" s="57"/>
      <c r="BS1036" s="65"/>
    </row>
    <row r="1037" spans="55:71" ht="15.75">
      <c r="BC1037" s="321" t="str">
        <f t="shared" si="0"/>
        <v>E072</v>
      </c>
      <c r="BD1037" s="352" t="s">
        <v>750</v>
      </c>
      <c r="BE1037" s="360" t="s">
        <v>751</v>
      </c>
      <c r="BF1037" s="354" t="s">
        <v>752</v>
      </c>
      <c r="BG1037" s="355" t="s">
        <v>691</v>
      </c>
      <c r="BH1037" s="348" t="s">
        <v>692</v>
      </c>
      <c r="BI1037" s="356"/>
      <c r="BJ1037" s="89" t="s">
        <v>753</v>
      </c>
      <c r="BK1037" s="89" t="s">
        <v>754</v>
      </c>
      <c r="BN1037" s="89" t="s">
        <v>755</v>
      </c>
      <c r="BO1037" s="89" t="s">
        <v>756</v>
      </c>
      <c r="BP1037" s="110" t="s">
        <v>130</v>
      </c>
      <c r="BQ1037" s="33"/>
      <c r="BR1037" s="59"/>
      <c r="BS1037" s="64"/>
    </row>
    <row r="1038" spans="55:71" ht="15.75">
      <c r="BC1038" s="321" t="str">
        <f t="shared" si="0"/>
        <v>E073</v>
      </c>
      <c r="BD1038" s="352" t="s">
        <v>757</v>
      </c>
      <c r="BE1038" s="360" t="s">
        <v>758</v>
      </c>
      <c r="BF1038" s="354" t="s">
        <v>759</v>
      </c>
      <c r="BG1038" s="355" t="s">
        <v>691</v>
      </c>
      <c r="BH1038" s="348" t="s">
        <v>692</v>
      </c>
      <c r="BI1038" s="356"/>
      <c r="BJ1038" s="89" t="s">
        <v>760</v>
      </c>
      <c r="BK1038" s="89" t="s">
        <v>761</v>
      </c>
      <c r="BN1038" s="89" t="s">
        <v>762</v>
      </c>
      <c r="BO1038" s="89" t="s">
        <v>763</v>
      </c>
      <c r="BP1038" s="110" t="s">
        <v>131</v>
      </c>
      <c r="BQ1038" s="32"/>
      <c r="BR1038" s="59"/>
      <c r="BS1038" s="64"/>
    </row>
    <row r="1039" spans="55:71" ht="15.75">
      <c r="BC1039" s="321" t="str">
        <f t="shared" si="0"/>
        <v>E082</v>
      </c>
      <c r="BD1039" s="361" t="s">
        <v>764</v>
      </c>
      <c r="BE1039" s="360" t="s">
        <v>765</v>
      </c>
      <c r="BF1039" s="354" t="s">
        <v>766</v>
      </c>
      <c r="BG1039" s="355" t="s">
        <v>691</v>
      </c>
      <c r="BH1039" s="348" t="s">
        <v>692</v>
      </c>
      <c r="BI1039" s="356"/>
      <c r="BJ1039" s="89" t="s">
        <v>767</v>
      </c>
      <c r="BK1039" s="89" t="s">
        <v>768</v>
      </c>
      <c r="BN1039" s="89" t="s">
        <v>769</v>
      </c>
      <c r="BO1039" s="89" t="s">
        <v>770</v>
      </c>
      <c r="BP1039" s="110" t="s">
        <v>132</v>
      </c>
      <c r="BQ1039" s="28"/>
      <c r="BR1039" s="59"/>
      <c r="BS1039" s="66"/>
    </row>
    <row r="1040" spans="55:71" ht="15.75">
      <c r="BC1040" s="321" t="str">
        <f t="shared" si="0"/>
        <v>E083</v>
      </c>
      <c r="BD1040" s="362" t="s">
        <v>771</v>
      </c>
      <c r="BE1040" s="360" t="s">
        <v>772</v>
      </c>
      <c r="BF1040" s="354" t="s">
        <v>773</v>
      </c>
      <c r="BG1040" s="355" t="s">
        <v>691</v>
      </c>
      <c r="BH1040" s="348" t="s">
        <v>692</v>
      </c>
      <c r="BI1040" s="356"/>
      <c r="BJ1040" s="89" t="s">
        <v>774</v>
      </c>
      <c r="BK1040" s="89" t="s">
        <v>775</v>
      </c>
      <c r="BN1040" s="89" t="s">
        <v>776</v>
      </c>
      <c r="BO1040" s="89" t="s">
        <v>777</v>
      </c>
      <c r="BP1040" s="110" t="s">
        <v>133</v>
      </c>
      <c r="BQ1040" s="28"/>
      <c r="BR1040" s="59"/>
      <c r="BS1040" s="66"/>
    </row>
    <row r="1041" spans="55:71" ht="30">
      <c r="BC1041" s="321" t="str">
        <f t="shared" si="0"/>
        <v>E085</v>
      </c>
      <c r="BD1041" s="362" t="s">
        <v>778</v>
      </c>
      <c r="BE1041" s="360" t="s">
        <v>779</v>
      </c>
      <c r="BF1041" s="354" t="s">
        <v>660</v>
      </c>
      <c r="BG1041" s="355" t="s">
        <v>691</v>
      </c>
      <c r="BH1041" s="348" t="s">
        <v>692</v>
      </c>
      <c r="BI1041" s="356"/>
      <c r="BJ1041" s="89" t="s">
        <v>780</v>
      </c>
      <c r="BK1041" s="89" t="s">
        <v>781</v>
      </c>
      <c r="BN1041" s="89" t="s">
        <v>782</v>
      </c>
      <c r="BO1041" s="89" t="s">
        <v>783</v>
      </c>
      <c r="BP1041" s="110" t="s">
        <v>134</v>
      </c>
      <c r="BQ1041" s="28"/>
      <c r="BR1041" s="59"/>
      <c r="BS1041" s="62"/>
    </row>
    <row r="1042" spans="55:71" ht="15.75">
      <c r="BC1042" s="321" t="str">
        <f t="shared" si="0"/>
        <v>E091</v>
      </c>
      <c r="BD1042" s="362" t="s">
        <v>784</v>
      </c>
      <c r="BE1042" s="360" t="s">
        <v>785</v>
      </c>
      <c r="BF1042" s="354" t="s">
        <v>786</v>
      </c>
      <c r="BG1042" s="355" t="s">
        <v>691</v>
      </c>
      <c r="BH1042" s="348" t="s">
        <v>692</v>
      </c>
      <c r="BI1042" s="356"/>
      <c r="BJ1042" s="89" t="s">
        <v>787</v>
      </c>
      <c r="BK1042" s="89" t="s">
        <v>788</v>
      </c>
      <c r="BN1042" s="89" t="s">
        <v>100</v>
      </c>
      <c r="BO1042" s="89" t="s">
        <v>789</v>
      </c>
      <c r="BP1042" s="110" t="s">
        <v>135</v>
      </c>
      <c r="BQ1042" s="29"/>
      <c r="BR1042" s="59"/>
      <c r="BS1042" s="62"/>
    </row>
    <row r="1043" spans="55:71" ht="15.75">
      <c r="BC1043" s="321" t="str">
        <f t="shared" si="0"/>
        <v>E092</v>
      </c>
      <c r="BD1043" s="362" t="s">
        <v>790</v>
      </c>
      <c r="BE1043" s="360" t="s">
        <v>95</v>
      </c>
      <c r="BF1043" s="354" t="s">
        <v>791</v>
      </c>
      <c r="BG1043" s="355" t="s">
        <v>691</v>
      </c>
      <c r="BH1043" s="348" t="s">
        <v>692</v>
      </c>
      <c r="BI1043" s="356"/>
      <c r="BJ1043" s="89" t="s">
        <v>792</v>
      </c>
      <c r="BK1043" s="89" t="s">
        <v>793</v>
      </c>
      <c r="BO1043" s="89" t="s">
        <v>794</v>
      </c>
      <c r="BP1043" s="110" t="s">
        <v>136</v>
      </c>
      <c r="BQ1043" s="28"/>
      <c r="BR1043" s="57"/>
      <c r="BS1043" s="67"/>
    </row>
    <row r="1044" spans="55:71" ht="15.75">
      <c r="BC1044" s="321" t="str">
        <f t="shared" si="0"/>
        <v>E101</v>
      </c>
      <c r="BD1044" s="361" t="s">
        <v>795</v>
      </c>
      <c r="BE1044" s="360" t="s">
        <v>796</v>
      </c>
      <c r="BF1044" s="354" t="s">
        <v>797</v>
      </c>
      <c r="BG1044" s="355" t="s">
        <v>691</v>
      </c>
      <c r="BH1044" s="348" t="s">
        <v>692</v>
      </c>
      <c r="BI1044" s="356"/>
      <c r="BJ1044" s="89" t="s">
        <v>798</v>
      </c>
      <c r="BK1044" s="89" t="s">
        <v>799</v>
      </c>
      <c r="BO1044" s="89" t="s">
        <v>800</v>
      </c>
      <c r="BP1044" s="110" t="s">
        <v>137</v>
      </c>
      <c r="BQ1044" s="28"/>
      <c r="BR1044" s="57"/>
      <c r="BS1044" s="67"/>
    </row>
    <row r="1045" spans="55:71" ht="15.75">
      <c r="BC1045" s="321" t="str">
        <f t="shared" si="0"/>
        <v>E102</v>
      </c>
      <c r="BD1045" s="361" t="s">
        <v>801</v>
      </c>
      <c r="BE1045" s="360" t="s">
        <v>802</v>
      </c>
      <c r="BF1045" s="354" t="s">
        <v>94</v>
      </c>
      <c r="BG1045" s="355" t="s">
        <v>691</v>
      </c>
      <c r="BH1045" s="348" t="s">
        <v>692</v>
      </c>
      <c r="BI1045" s="356"/>
      <c r="BJ1045" s="89" t="s">
        <v>803</v>
      </c>
      <c r="BK1045" s="89" t="s">
        <v>804</v>
      </c>
      <c r="BO1045" s="89" t="s">
        <v>805</v>
      </c>
      <c r="BP1045" s="110" t="s">
        <v>138</v>
      </c>
      <c r="BQ1045" s="26"/>
      <c r="BR1045" s="57"/>
      <c r="BS1045" s="67"/>
    </row>
    <row r="1046" spans="55:71" ht="15.75">
      <c r="BC1046" s="321" t="str">
        <f t="shared" si="0"/>
        <v>E103</v>
      </c>
      <c r="BD1046" s="363" t="s">
        <v>806</v>
      </c>
      <c r="BE1046" s="360" t="s">
        <v>807</v>
      </c>
      <c r="BF1046" s="354" t="s">
        <v>808</v>
      </c>
      <c r="BG1046" s="355" t="s">
        <v>691</v>
      </c>
      <c r="BH1046" s="348" t="s">
        <v>692</v>
      </c>
      <c r="BI1046" s="356"/>
      <c r="BJ1046" s="357" t="s">
        <v>809</v>
      </c>
      <c r="BK1046" s="89" t="s">
        <v>810</v>
      </c>
      <c r="BO1046" s="89" t="s">
        <v>811</v>
      </c>
      <c r="BP1046" s="110" t="s">
        <v>139</v>
      </c>
      <c r="BQ1046" s="27"/>
      <c r="BR1046" s="57"/>
      <c r="BS1046" s="60"/>
    </row>
    <row r="1047" spans="55:71" ht="15.75">
      <c r="BC1047" s="321" t="str">
        <f t="shared" si="0"/>
        <v>E104</v>
      </c>
      <c r="BD1047" s="364" t="s">
        <v>812</v>
      </c>
      <c r="BE1047" s="360" t="s">
        <v>813</v>
      </c>
      <c r="BF1047" s="354" t="s">
        <v>814</v>
      </c>
      <c r="BG1047" s="355" t="s">
        <v>691</v>
      </c>
      <c r="BH1047" s="348" t="s">
        <v>692</v>
      </c>
      <c r="BI1047" s="356"/>
      <c r="BJ1047" s="89" t="s">
        <v>815</v>
      </c>
      <c r="BK1047" s="89" t="s">
        <v>816</v>
      </c>
      <c r="BO1047" s="89" t="s">
        <v>817</v>
      </c>
      <c r="BP1047" s="110" t="s">
        <v>139</v>
      </c>
      <c r="BQ1047" s="30"/>
      <c r="BR1047" s="57"/>
      <c r="BS1047" s="60"/>
    </row>
    <row r="1048" spans="55:71" ht="15.75">
      <c r="BC1048" s="321" t="str">
        <f t="shared" si="0"/>
        <v>E105</v>
      </c>
      <c r="BD1048" s="363" t="s">
        <v>818</v>
      </c>
      <c r="BE1048" s="360" t="s">
        <v>819</v>
      </c>
      <c r="BF1048" s="354" t="s">
        <v>820</v>
      </c>
      <c r="BG1048" s="355" t="s">
        <v>691</v>
      </c>
      <c r="BH1048" s="348" t="s">
        <v>692</v>
      </c>
      <c r="BI1048" s="356"/>
      <c r="BJ1048" s="89" t="s">
        <v>821</v>
      </c>
      <c r="BK1048" s="89" t="s">
        <v>822</v>
      </c>
      <c r="BO1048" s="89" t="s">
        <v>823</v>
      </c>
      <c r="BP1048" s="110" t="s">
        <v>140</v>
      </c>
      <c r="BQ1048" s="28"/>
      <c r="BR1048" s="59"/>
      <c r="BS1048" s="65"/>
    </row>
    <row r="1049" spans="55:71" ht="30">
      <c r="BC1049" s="321" t="str">
        <f t="shared" si="0"/>
        <v>E112</v>
      </c>
      <c r="BD1049" s="365" t="s">
        <v>824</v>
      </c>
      <c r="BE1049" s="360" t="s">
        <v>825</v>
      </c>
      <c r="BF1049" s="354" t="s">
        <v>826</v>
      </c>
      <c r="BG1049" s="366" t="s">
        <v>827</v>
      </c>
      <c r="BH1049" s="110"/>
      <c r="BI1049" s="90"/>
      <c r="BJ1049" s="89" t="s">
        <v>828</v>
      </c>
      <c r="BK1049" s="89" t="s">
        <v>829</v>
      </c>
      <c r="BO1049" s="89" t="s">
        <v>830</v>
      </c>
      <c r="BP1049" s="110" t="s">
        <v>141</v>
      </c>
      <c r="BQ1049" s="28"/>
      <c r="BR1049" s="59"/>
      <c r="BS1049" s="65"/>
    </row>
    <row r="1050" spans="55:71" ht="30">
      <c r="BC1050" s="321" t="str">
        <f t="shared" si="0"/>
        <v>E122</v>
      </c>
      <c r="BD1050" s="367" t="s">
        <v>831</v>
      </c>
      <c r="BE1050" s="360" t="s">
        <v>832</v>
      </c>
      <c r="BF1050" s="354" t="s">
        <v>833</v>
      </c>
      <c r="BG1050" s="368" t="s">
        <v>834</v>
      </c>
      <c r="BH1050" s="110"/>
      <c r="BI1050" s="90"/>
      <c r="BJ1050" s="89" t="s">
        <v>835</v>
      </c>
      <c r="BK1050" s="89" t="s">
        <v>836</v>
      </c>
      <c r="BO1050" s="89" t="s">
        <v>837</v>
      </c>
      <c r="BP1050" s="110" t="s">
        <v>142</v>
      </c>
      <c r="BQ1050" s="34"/>
      <c r="BR1050" s="59"/>
      <c r="BS1050" s="62"/>
    </row>
    <row r="1051" spans="55:71">
      <c r="BC1051" s="321" t="str">
        <f t="shared" si="0"/>
        <v>E124</v>
      </c>
      <c r="BD1051" s="367" t="s">
        <v>838</v>
      </c>
      <c r="BE1051" s="360" t="s">
        <v>839</v>
      </c>
      <c r="BF1051" s="354" t="s">
        <v>840</v>
      </c>
      <c r="BG1051" s="366" t="s">
        <v>841</v>
      </c>
      <c r="BH1051" s="110"/>
      <c r="BI1051" s="90"/>
      <c r="BJ1051" s="89" t="s">
        <v>842</v>
      </c>
      <c r="BK1051" s="89" t="s">
        <v>843</v>
      </c>
      <c r="BO1051" s="89" t="s">
        <v>844</v>
      </c>
      <c r="BP1051" s="110" t="s">
        <v>143</v>
      </c>
      <c r="BQ1051" s="34"/>
      <c r="BR1051" s="59"/>
      <c r="BS1051" s="62"/>
    </row>
    <row r="1052" spans="55:71" ht="15.75">
      <c r="BC1052" s="321" t="str">
        <f t="shared" si="0"/>
        <v>F081</v>
      </c>
      <c r="BD1052" s="369" t="s">
        <v>845</v>
      </c>
      <c r="BE1052" s="360" t="s">
        <v>846</v>
      </c>
      <c r="BF1052" s="354" t="s">
        <v>847</v>
      </c>
      <c r="BG1052" s="355" t="s">
        <v>848</v>
      </c>
      <c r="BH1052" s="110"/>
      <c r="BI1052" s="90"/>
      <c r="BJ1052" s="89" t="s">
        <v>849</v>
      </c>
      <c r="BK1052" s="89" t="s">
        <v>850</v>
      </c>
      <c r="BO1052" s="89" t="s">
        <v>851</v>
      </c>
      <c r="BP1052" s="110" t="s">
        <v>144</v>
      </c>
      <c r="BQ1052" s="28"/>
      <c r="BR1052" s="59"/>
      <c r="BS1052" s="61"/>
    </row>
    <row r="1053" spans="55:71">
      <c r="BC1053" s="321" t="str">
        <f t="shared" si="0"/>
        <v>F084</v>
      </c>
      <c r="BD1053" s="369" t="s">
        <v>852</v>
      </c>
      <c r="BE1053" s="360" t="s">
        <v>853</v>
      </c>
      <c r="BF1053" s="370" t="s">
        <v>854</v>
      </c>
      <c r="BG1053" s="336" t="s">
        <v>855</v>
      </c>
      <c r="BH1053" s="110"/>
      <c r="BI1053" s="90"/>
      <c r="BJ1053" s="89" t="s">
        <v>856</v>
      </c>
      <c r="BK1053" s="89" t="s">
        <v>857</v>
      </c>
      <c r="BO1053" s="89" t="s">
        <v>858</v>
      </c>
      <c r="BP1053" s="110" t="s">
        <v>145</v>
      </c>
      <c r="BQ1053" s="34"/>
      <c r="BR1053" s="59"/>
      <c r="BS1053" s="66"/>
    </row>
    <row r="1054" spans="55:71">
      <c r="BC1054" s="321" t="str">
        <f t="shared" si="0"/>
        <v>G055</v>
      </c>
      <c r="BD1054" s="371" t="s">
        <v>859</v>
      </c>
      <c r="BJ1054" s="89" t="s">
        <v>860</v>
      </c>
      <c r="BK1054" s="89" t="s">
        <v>861</v>
      </c>
      <c r="BO1054" s="89" t="s">
        <v>862</v>
      </c>
      <c r="BP1054" s="110" t="s">
        <v>146</v>
      </c>
      <c r="BQ1054" s="34"/>
      <c r="BR1054" s="59"/>
      <c r="BS1054" s="66"/>
    </row>
    <row r="1055" spans="55:71" ht="30">
      <c r="BC1055" s="321" t="str">
        <f t="shared" si="0"/>
        <v>K052</v>
      </c>
      <c r="BD1055" s="372" t="s">
        <v>863</v>
      </c>
      <c r="BJ1055" s="89" t="s">
        <v>864</v>
      </c>
      <c r="BK1055" s="89" t="s">
        <v>865</v>
      </c>
      <c r="BO1055" s="89" t="s">
        <v>866</v>
      </c>
      <c r="BP1055" s="110" t="s">
        <v>147</v>
      </c>
      <c r="BQ1055" s="35"/>
      <c r="BR1055" s="59"/>
      <c r="BS1055" s="58"/>
    </row>
    <row r="1056" spans="55:71">
      <c r="BC1056" s="321" t="str">
        <f t="shared" si="0"/>
        <v>N014</v>
      </c>
      <c r="BD1056" s="373" t="s">
        <v>867</v>
      </c>
      <c r="BJ1056" s="89" t="s">
        <v>868</v>
      </c>
      <c r="BK1056" s="89" t="s">
        <v>100</v>
      </c>
      <c r="BO1056" s="89" t="s">
        <v>869</v>
      </c>
      <c r="BP1056" s="110" t="s">
        <v>147</v>
      </c>
      <c r="BQ1056" s="34"/>
      <c r="BR1056" s="59"/>
      <c r="BS1056" s="58"/>
    </row>
    <row r="1057" spans="55:71">
      <c r="BC1057" s="321" t="str">
        <f t="shared" si="0"/>
        <v>O121</v>
      </c>
      <c r="BD1057" s="367" t="s">
        <v>870</v>
      </c>
      <c r="BJ1057" s="89" t="s">
        <v>871</v>
      </c>
      <c r="BO1057" s="89" t="s">
        <v>872</v>
      </c>
      <c r="BP1057" s="110" t="s">
        <v>148</v>
      </c>
      <c r="BQ1057" s="29"/>
      <c r="BR1057" s="68"/>
      <c r="BS1057" s="60"/>
    </row>
    <row r="1058" spans="55:71">
      <c r="BC1058" s="321" t="str">
        <f t="shared" si="0"/>
        <v>P106</v>
      </c>
      <c r="BD1058" s="374" t="s">
        <v>873</v>
      </c>
      <c r="BJ1058" s="89" t="s">
        <v>874</v>
      </c>
      <c r="BO1058" s="89" t="s">
        <v>875</v>
      </c>
      <c r="BP1058" s="110" t="s">
        <v>149</v>
      </c>
      <c r="BQ1058" s="24"/>
      <c r="BR1058" s="68"/>
      <c r="BS1058" s="60"/>
    </row>
    <row r="1059" spans="55:71">
      <c r="BC1059" s="321" t="str">
        <f t="shared" si="0"/>
        <v>P111</v>
      </c>
      <c r="BD1059" s="367" t="s">
        <v>876</v>
      </c>
      <c r="BJ1059" s="89" t="s">
        <v>877</v>
      </c>
      <c r="BO1059" s="89" t="s">
        <v>878</v>
      </c>
      <c r="BP1059" s="110" t="s">
        <v>150</v>
      </c>
      <c r="BQ1059" s="24"/>
      <c r="BR1059" s="69"/>
      <c r="BS1059" s="56"/>
    </row>
    <row r="1060" spans="55:71">
      <c r="BC1060" s="321" t="str">
        <f t="shared" si="0"/>
        <v>P123</v>
      </c>
      <c r="BD1060" s="375" t="s">
        <v>656</v>
      </c>
      <c r="BJ1060" s="89" t="s">
        <v>879</v>
      </c>
      <c r="BO1060" s="89" t="s">
        <v>880</v>
      </c>
      <c r="BP1060" s="110" t="s">
        <v>151</v>
      </c>
      <c r="BQ1060" s="28"/>
      <c r="BR1060" s="59"/>
      <c r="BS1060" s="65"/>
    </row>
    <row r="1061" spans="55:71">
      <c r="BC1061" s="321" t="str">
        <f t="shared" si="0"/>
        <v>PA01</v>
      </c>
      <c r="BD1061" s="367" t="s">
        <v>881</v>
      </c>
      <c r="BJ1061" s="89" t="s">
        <v>882</v>
      </c>
      <c r="BO1061" s="89" t="s">
        <v>883</v>
      </c>
      <c r="BP1061" s="110" t="s">
        <v>152</v>
      </c>
      <c r="BQ1061" s="24"/>
      <c r="BR1061" s="57"/>
      <c r="BS1061" s="65"/>
    </row>
    <row r="1062" spans="55:71">
      <c r="BC1062" s="321" t="str">
        <f t="shared" si="0"/>
        <v>PA02</v>
      </c>
      <c r="BD1062" s="373" t="s">
        <v>884</v>
      </c>
      <c r="BJ1062" s="89" t="s">
        <v>885</v>
      </c>
      <c r="BO1062" s="89" t="s">
        <v>886</v>
      </c>
      <c r="BP1062" s="110" t="s">
        <v>153</v>
      </c>
      <c r="BQ1062" s="24"/>
      <c r="BR1062" s="57"/>
      <c r="BS1062" s="65"/>
    </row>
    <row r="1063" spans="55:71">
      <c r="BC1063" s="321" t="str">
        <f t="shared" si="0"/>
        <v>PA03</v>
      </c>
      <c r="BD1063" s="375" t="s">
        <v>887</v>
      </c>
      <c r="BJ1063" s="89" t="s">
        <v>888</v>
      </c>
      <c r="BO1063" s="89" t="s">
        <v>889</v>
      </c>
      <c r="BP1063" s="110" t="s">
        <v>154</v>
      </c>
      <c r="BQ1063" s="36"/>
      <c r="BR1063" s="57"/>
      <c r="BS1063" s="65"/>
    </row>
    <row r="1064" spans="55:71">
      <c r="BC1064" s="321" t="str">
        <f t="shared" si="0"/>
        <v>PA04</v>
      </c>
      <c r="BD1064" s="369" t="s">
        <v>890</v>
      </c>
      <c r="BJ1064" s="89" t="s">
        <v>891</v>
      </c>
      <c r="BO1064" s="89" t="s">
        <v>892</v>
      </c>
      <c r="BP1064" s="110" t="s">
        <v>155</v>
      </c>
      <c r="BQ1064" s="24"/>
      <c r="BR1064" s="57"/>
      <c r="BS1064" s="65"/>
    </row>
    <row r="1065" spans="55:71">
      <c r="BC1065" s="321" t="str">
        <f t="shared" si="0"/>
        <v>PA05</v>
      </c>
      <c r="BD1065" s="369" t="s">
        <v>893</v>
      </c>
      <c r="BJ1065" s="89" t="s">
        <v>894</v>
      </c>
      <c r="BO1065" s="89" t="s">
        <v>895</v>
      </c>
      <c r="BP1065" s="110" t="s">
        <v>156</v>
      </c>
      <c r="BQ1065" s="37"/>
      <c r="BR1065" s="59"/>
      <c r="BS1065" s="64"/>
    </row>
    <row r="1066" spans="55:71">
      <c r="BC1066" s="321" t="str">
        <f t="shared" si="0"/>
        <v>PA06</v>
      </c>
      <c r="BD1066" s="369" t="s">
        <v>896</v>
      </c>
      <c r="BJ1066" s="89" t="s">
        <v>897</v>
      </c>
      <c r="BO1066" s="89" t="s">
        <v>898</v>
      </c>
      <c r="BP1066" s="110" t="s">
        <v>157</v>
      </c>
      <c r="BQ1066" s="29"/>
      <c r="BR1066" s="59"/>
      <c r="BS1066" s="65"/>
    </row>
    <row r="1067" spans="55:71">
      <c r="BC1067" s="321" t="str">
        <f t="shared" si="0"/>
        <v>PA07</v>
      </c>
      <c r="BD1067" s="372" t="s">
        <v>684</v>
      </c>
      <c r="BJ1067" s="89" t="s">
        <v>899</v>
      </c>
      <c r="BO1067" s="89" t="s">
        <v>900</v>
      </c>
      <c r="BP1067" s="110" t="s">
        <v>158</v>
      </c>
      <c r="BQ1067" s="26"/>
      <c r="BR1067" s="59"/>
      <c r="BS1067" s="66"/>
    </row>
    <row r="1068" spans="55:71">
      <c r="BC1068" s="321" t="str">
        <f t="shared" si="0"/>
        <v>PA08</v>
      </c>
      <c r="BD1068" s="372" t="s">
        <v>901</v>
      </c>
      <c r="BJ1068" s="89" t="s">
        <v>902</v>
      </c>
      <c r="BO1068" s="89" t="s">
        <v>903</v>
      </c>
      <c r="BP1068" s="110" t="s">
        <v>159</v>
      </c>
      <c r="BQ1068" s="26"/>
      <c r="BR1068" s="59"/>
      <c r="BS1068" s="66"/>
    </row>
    <row r="1069" spans="55:71">
      <c r="BC1069" s="321" t="str">
        <f t="shared" si="0"/>
        <v>MA10</v>
      </c>
      <c r="BD1069" s="375" t="s">
        <v>904</v>
      </c>
      <c r="BJ1069" s="89" t="s">
        <v>905</v>
      </c>
      <c r="BO1069" s="89" t="s">
        <v>906</v>
      </c>
      <c r="BP1069" s="110" t="s">
        <v>160</v>
      </c>
      <c r="BQ1069" s="26"/>
      <c r="BR1069" s="59"/>
      <c r="BS1069" s="64"/>
    </row>
    <row r="1070" spans="55:71">
      <c r="BC1070" s="321" t="str">
        <f t="shared" si="0"/>
        <v>OA11</v>
      </c>
      <c r="BD1070" s="367" t="s">
        <v>907</v>
      </c>
      <c r="BJ1070" s="89" t="s">
        <v>908</v>
      </c>
      <c r="BO1070" s="89" t="s">
        <v>909</v>
      </c>
      <c r="BP1070" s="110" t="s">
        <v>161</v>
      </c>
      <c r="BQ1070" s="24"/>
      <c r="BR1070" s="59"/>
      <c r="BS1070" s="64"/>
    </row>
    <row r="1071" spans="55:71">
      <c r="BC1071" s="321" t="str">
        <f t="shared" si="0"/>
        <v>PA09</v>
      </c>
      <c r="BD1071" s="373" t="s">
        <v>910</v>
      </c>
      <c r="BP1071" s="110" t="s">
        <v>162</v>
      </c>
      <c r="BQ1071" s="26"/>
      <c r="BR1071" s="59"/>
      <c r="BS1071" s="64"/>
    </row>
    <row r="1072" spans="55:71">
      <c r="BC1072" s="321" t="str">
        <f t="shared" si="0"/>
        <v>PA14</v>
      </c>
      <c r="BD1072" s="367" t="s">
        <v>911</v>
      </c>
      <c r="BJ1072" s="89" t="s">
        <v>912</v>
      </c>
      <c r="BO1072" s="89" t="s">
        <v>913</v>
      </c>
      <c r="BP1072" s="110" t="s">
        <v>163</v>
      </c>
      <c r="BQ1072" s="35"/>
      <c r="BR1072" s="59"/>
      <c r="BS1072" s="65"/>
    </row>
    <row r="1073" spans="55:71">
      <c r="BC1073" s="321" t="str">
        <f t="shared" si="0"/>
        <v>PA15</v>
      </c>
      <c r="BD1073" s="375" t="s">
        <v>914</v>
      </c>
      <c r="BJ1073" s="89" t="s">
        <v>915</v>
      </c>
      <c r="BO1073" s="89" t="s">
        <v>916</v>
      </c>
      <c r="BP1073" s="110" t="s">
        <v>164</v>
      </c>
      <c r="BQ1073" s="35"/>
      <c r="BR1073" s="59"/>
      <c r="BS1073" s="64"/>
    </row>
    <row r="1074" spans="55:71">
      <c r="BC1074" s="321" t="str">
        <f t="shared" si="0"/>
        <v>PA16</v>
      </c>
      <c r="BD1074" s="369" t="s">
        <v>917</v>
      </c>
      <c r="BJ1074" s="89" t="s">
        <v>918</v>
      </c>
      <c r="BO1074" s="89" t="s">
        <v>919</v>
      </c>
      <c r="BP1074" s="110" t="s">
        <v>165</v>
      </c>
      <c r="BQ1074" s="35"/>
      <c r="BR1074" s="59"/>
      <c r="BS1074" s="64"/>
    </row>
    <row r="1075" spans="55:71">
      <c r="BC1075" s="321" t="str">
        <f t="shared" si="0"/>
        <v>PA17</v>
      </c>
      <c r="BD1075" s="372" t="s">
        <v>650</v>
      </c>
      <c r="BJ1075" s="89" t="s">
        <v>920</v>
      </c>
      <c r="BO1075" s="89" t="s">
        <v>921</v>
      </c>
      <c r="BP1075" s="110" t="s">
        <v>166</v>
      </c>
      <c r="BQ1075" s="29"/>
      <c r="BR1075" s="59"/>
      <c r="BS1075" s="64"/>
    </row>
    <row r="1076" spans="55:71">
      <c r="BC1076" s="321" t="str">
        <f t="shared" si="0"/>
        <v>PA18</v>
      </c>
      <c r="BD1076" s="369" t="s">
        <v>922</v>
      </c>
      <c r="BJ1076" s="89" t="s">
        <v>923</v>
      </c>
      <c r="BO1076" s="89" t="s">
        <v>924</v>
      </c>
      <c r="BP1076" s="110" t="s">
        <v>167</v>
      </c>
      <c r="BQ1076" s="35"/>
      <c r="BR1076" s="59"/>
      <c r="BS1076" s="64"/>
    </row>
    <row r="1077" spans="55:71">
      <c r="BC1077" s="321" t="str">
        <f t="shared" ref="BC1077:BC1081" si="1">MID(BD1077,1,4)</f>
        <v>PA19</v>
      </c>
      <c r="BD1077" s="372" t="s">
        <v>925</v>
      </c>
      <c r="BJ1077" s="89" t="s">
        <v>926</v>
      </c>
      <c r="BO1077" s="89" t="s">
        <v>927</v>
      </c>
      <c r="BP1077" s="110" t="s">
        <v>168</v>
      </c>
      <c r="BQ1077" s="35"/>
      <c r="BR1077" s="59"/>
      <c r="BS1077" s="63"/>
    </row>
    <row r="1078" spans="55:71">
      <c r="BC1078" s="321" t="str">
        <f t="shared" si="1"/>
        <v>PA21</v>
      </c>
      <c r="BD1078" s="374" t="s">
        <v>928</v>
      </c>
      <c r="BJ1078" s="89" t="s">
        <v>929</v>
      </c>
      <c r="BO1078" s="89" t="s">
        <v>930</v>
      </c>
      <c r="BP1078" s="110" t="s">
        <v>169</v>
      </c>
      <c r="BQ1078" s="35"/>
      <c r="BR1078" s="59"/>
      <c r="BS1078" s="63"/>
    </row>
    <row r="1079" spans="55:71">
      <c r="BC1079" s="321" t="str">
        <f t="shared" si="1"/>
        <v>PA22</v>
      </c>
      <c r="BD1079" s="369" t="s">
        <v>931</v>
      </c>
      <c r="BJ1079" s="89" t="s">
        <v>932</v>
      </c>
      <c r="BO1079" s="89" t="s">
        <v>933</v>
      </c>
      <c r="BP1079" s="110" t="s">
        <v>170</v>
      </c>
      <c r="BQ1079" s="34"/>
      <c r="BR1079" s="59"/>
      <c r="BS1079" s="65"/>
    </row>
    <row r="1080" spans="55:71">
      <c r="BC1080" s="321" t="str">
        <f t="shared" si="1"/>
        <v>PA23</v>
      </c>
      <c r="BD1080" s="374" t="s">
        <v>934</v>
      </c>
      <c r="BJ1080" s="89" t="s">
        <v>935</v>
      </c>
      <c r="BO1080" s="89" t="s">
        <v>936</v>
      </c>
      <c r="BP1080" s="110" t="s">
        <v>171</v>
      </c>
      <c r="BQ1080" s="34"/>
      <c r="BR1080" s="59"/>
      <c r="BS1080" s="63"/>
    </row>
    <row r="1081" spans="55:71">
      <c r="BC1081" s="321" t="str">
        <f t="shared" si="1"/>
        <v>PA25</v>
      </c>
      <c r="BD1081" s="110" t="s">
        <v>937</v>
      </c>
      <c r="BE1081" s="376" t="s">
        <v>571</v>
      </c>
      <c r="BF1081" s="330" t="s">
        <v>572</v>
      </c>
      <c r="BJ1081" s="89" t="s">
        <v>938</v>
      </c>
      <c r="BO1081" s="89" t="s">
        <v>939</v>
      </c>
      <c r="BP1081" s="110" t="s">
        <v>172</v>
      </c>
      <c r="BQ1081" s="35"/>
      <c r="BR1081" s="59"/>
      <c r="BS1081" s="63"/>
    </row>
    <row r="1082" spans="55:71">
      <c r="BE1082" s="377" t="s">
        <v>581</v>
      </c>
      <c r="BF1082" s="293" t="s">
        <v>940</v>
      </c>
      <c r="BJ1082" s="89" t="s">
        <v>941</v>
      </c>
      <c r="BO1082" s="89" t="s">
        <v>105</v>
      </c>
      <c r="BP1082" s="110" t="s">
        <v>173</v>
      </c>
      <c r="BQ1082" s="35"/>
      <c r="BR1082" s="59"/>
      <c r="BS1082" s="63"/>
    </row>
    <row r="1083" spans="55:71">
      <c r="BE1083" s="377" t="s">
        <v>599</v>
      </c>
      <c r="BF1083" s="293" t="s">
        <v>942</v>
      </c>
      <c r="BO1083" s="89" t="s">
        <v>943</v>
      </c>
      <c r="BP1083" s="110" t="s">
        <v>174</v>
      </c>
      <c r="BQ1083" s="29"/>
      <c r="BR1083" s="59"/>
      <c r="BS1083" s="63"/>
    </row>
    <row r="1084" spans="55:71">
      <c r="BE1084" s="377" t="s">
        <v>629</v>
      </c>
      <c r="BF1084" s="8" t="s">
        <v>944</v>
      </c>
      <c r="BP1084" s="110" t="s">
        <v>175</v>
      </c>
      <c r="BQ1084" s="35"/>
      <c r="BR1084" s="59"/>
      <c r="BS1084" s="58"/>
    </row>
    <row r="1085" spans="55:71">
      <c r="BE1085" s="377" t="s">
        <v>690</v>
      </c>
      <c r="BF1085" s="354" t="s">
        <v>945</v>
      </c>
      <c r="BO1085" s="89" t="s">
        <v>946</v>
      </c>
      <c r="BP1085" s="110" t="s">
        <v>176</v>
      </c>
      <c r="BQ1085" s="26"/>
      <c r="BR1085" s="59"/>
      <c r="BS1085" s="58"/>
    </row>
    <row r="1086" spans="55:71">
      <c r="BE1086" s="377" t="s">
        <v>699</v>
      </c>
      <c r="BF1086" s="354" t="s">
        <v>700</v>
      </c>
      <c r="BO1086" s="89" t="s">
        <v>947</v>
      </c>
      <c r="BP1086" s="110" t="s">
        <v>177</v>
      </c>
      <c r="BQ1086" s="35"/>
      <c r="BR1086" s="59"/>
      <c r="BS1086" s="65"/>
    </row>
    <row r="1087" spans="55:71">
      <c r="BE1087" s="377" t="s">
        <v>707</v>
      </c>
      <c r="BF1087" s="354" t="s">
        <v>708</v>
      </c>
      <c r="BO1087" s="89" t="s">
        <v>948</v>
      </c>
      <c r="BP1087" s="110" t="s">
        <v>178</v>
      </c>
      <c r="BQ1087" s="29"/>
      <c r="BR1087" s="59"/>
      <c r="BS1087" s="65"/>
    </row>
    <row r="1088" spans="55:71">
      <c r="BE1088" s="377" t="s">
        <v>715</v>
      </c>
      <c r="BF1088" s="354" t="s">
        <v>70</v>
      </c>
      <c r="BO1088" s="89" t="s">
        <v>949</v>
      </c>
      <c r="BP1088" s="110" t="s">
        <v>179</v>
      </c>
      <c r="BQ1088" s="26"/>
      <c r="BR1088" s="59"/>
      <c r="BS1088" s="65"/>
    </row>
    <row r="1089" spans="57:71">
      <c r="BE1089" s="377" t="s">
        <v>722</v>
      </c>
      <c r="BF1089" s="354" t="s">
        <v>723</v>
      </c>
      <c r="BO1089" s="89" t="s">
        <v>950</v>
      </c>
      <c r="BP1089" s="110" t="s">
        <v>180</v>
      </c>
      <c r="BQ1089" s="26"/>
      <c r="BR1089" s="59"/>
      <c r="BS1089" s="65"/>
    </row>
    <row r="1090" spans="57:71">
      <c r="BE1090" s="377" t="s">
        <v>730</v>
      </c>
      <c r="BF1090" s="354" t="s">
        <v>951</v>
      </c>
      <c r="BO1090" s="89" t="s">
        <v>952</v>
      </c>
      <c r="BP1090" s="110" t="s">
        <v>181</v>
      </c>
      <c r="BQ1090" s="32"/>
      <c r="BR1090" s="59"/>
      <c r="BS1090" s="58"/>
    </row>
    <row r="1091" spans="57:71">
      <c r="BE1091" s="378" t="s">
        <v>737</v>
      </c>
      <c r="BF1091" s="354" t="s">
        <v>738</v>
      </c>
      <c r="BO1091" s="89" t="s">
        <v>953</v>
      </c>
      <c r="BP1091" s="110" t="s">
        <v>182</v>
      </c>
      <c r="BQ1091" s="26"/>
      <c r="BR1091" s="59"/>
      <c r="BS1091" s="64"/>
    </row>
    <row r="1092" spans="57:71">
      <c r="BE1092" s="378" t="s">
        <v>744</v>
      </c>
      <c r="BF1092" s="354" t="s">
        <v>745</v>
      </c>
      <c r="BO1092" s="89" t="s">
        <v>954</v>
      </c>
      <c r="BP1092" s="110" t="s">
        <v>183</v>
      </c>
      <c r="BQ1092" s="26"/>
      <c r="BR1092" s="59"/>
      <c r="BS1092" s="64"/>
    </row>
    <row r="1093" spans="57:71">
      <c r="BE1093" s="378" t="s">
        <v>751</v>
      </c>
      <c r="BF1093" s="354" t="s">
        <v>955</v>
      </c>
      <c r="BO1093" s="89" t="s">
        <v>956</v>
      </c>
      <c r="BP1093" s="110" t="s">
        <v>184</v>
      </c>
      <c r="BQ1093" s="26"/>
      <c r="BR1093" s="59"/>
      <c r="BS1093" s="64"/>
    </row>
    <row r="1094" spans="57:71">
      <c r="BE1094" s="378" t="s">
        <v>758</v>
      </c>
      <c r="BF1094" s="354" t="s">
        <v>759</v>
      </c>
      <c r="BO1094" s="89" t="s">
        <v>957</v>
      </c>
      <c r="BP1094" s="110" t="s">
        <v>184</v>
      </c>
      <c r="BQ1094" s="26"/>
      <c r="BR1094" s="59"/>
      <c r="BS1094" s="58"/>
    </row>
    <row r="1095" spans="57:71">
      <c r="BE1095" s="378" t="s">
        <v>765</v>
      </c>
      <c r="BF1095" s="354" t="s">
        <v>766</v>
      </c>
      <c r="BO1095" s="89" t="s">
        <v>958</v>
      </c>
      <c r="BP1095" s="110" t="s">
        <v>185</v>
      </c>
      <c r="BQ1095" s="26"/>
      <c r="BR1095" s="59"/>
      <c r="BS1095" s="64"/>
    </row>
    <row r="1096" spans="57:71">
      <c r="BE1096" s="378" t="s">
        <v>772</v>
      </c>
      <c r="BF1096" s="354" t="s">
        <v>959</v>
      </c>
      <c r="BO1096" s="89" t="s">
        <v>960</v>
      </c>
      <c r="BP1096" s="110" t="s">
        <v>186</v>
      </c>
      <c r="BQ1096" s="26"/>
      <c r="BR1096" s="59"/>
      <c r="BS1096" s="58"/>
    </row>
    <row r="1097" spans="57:71">
      <c r="BE1097" s="378" t="s">
        <v>779</v>
      </c>
      <c r="BF1097" s="354" t="s">
        <v>961</v>
      </c>
      <c r="BO1097" s="89" t="s">
        <v>962</v>
      </c>
      <c r="BP1097" s="110" t="s">
        <v>187</v>
      </c>
      <c r="BQ1097" s="26"/>
      <c r="BR1097" s="59"/>
      <c r="BS1097" s="58"/>
    </row>
    <row r="1098" spans="57:71">
      <c r="BE1098" s="378" t="s">
        <v>785</v>
      </c>
      <c r="BF1098" s="354" t="s">
        <v>786</v>
      </c>
      <c r="BO1098" s="89" t="s">
        <v>963</v>
      </c>
      <c r="BP1098" s="110" t="s">
        <v>188</v>
      </c>
      <c r="BQ1098" s="26"/>
      <c r="BR1098" s="59"/>
      <c r="BS1098" s="58"/>
    </row>
    <row r="1099" spans="57:71">
      <c r="BE1099" s="360" t="s">
        <v>95</v>
      </c>
      <c r="BF1099" s="354" t="s">
        <v>98</v>
      </c>
      <c r="BO1099" s="89" t="s">
        <v>964</v>
      </c>
      <c r="BP1099" s="110" t="s">
        <v>189</v>
      </c>
      <c r="BQ1099" s="29"/>
      <c r="BR1099" s="59"/>
      <c r="BS1099" s="58"/>
    </row>
    <row r="1100" spans="57:71">
      <c r="BE1100" s="360" t="s">
        <v>796</v>
      </c>
      <c r="BF1100" s="354" t="s">
        <v>797</v>
      </c>
      <c r="BO1100" s="89" t="s">
        <v>965</v>
      </c>
      <c r="BP1100" s="110" t="s">
        <v>190</v>
      </c>
      <c r="BQ1100" s="29"/>
      <c r="BR1100" s="68"/>
      <c r="BS1100" s="65"/>
    </row>
    <row r="1101" spans="57:71">
      <c r="BE1101" s="360" t="s">
        <v>802</v>
      </c>
      <c r="BF1101" s="354" t="s">
        <v>94</v>
      </c>
      <c r="BO1101" s="89" t="s">
        <v>966</v>
      </c>
      <c r="BP1101" s="110" t="s">
        <v>191</v>
      </c>
      <c r="BQ1101" s="29"/>
      <c r="BR1101" s="59"/>
      <c r="BS1101" s="65"/>
    </row>
    <row r="1102" spans="57:71">
      <c r="BE1102" s="360" t="s">
        <v>807</v>
      </c>
      <c r="BF1102" s="354" t="s">
        <v>967</v>
      </c>
      <c r="BO1102" s="89" t="s">
        <v>968</v>
      </c>
      <c r="BP1102" s="110" t="s">
        <v>192</v>
      </c>
      <c r="BQ1102" s="35"/>
      <c r="BR1102" s="68"/>
      <c r="BS1102" s="65"/>
    </row>
    <row r="1103" spans="57:71">
      <c r="BE1103" s="360" t="s">
        <v>813</v>
      </c>
      <c r="BF1103" s="354" t="s">
        <v>969</v>
      </c>
      <c r="BO1103" s="89" t="s">
        <v>970</v>
      </c>
      <c r="BP1103" s="110" t="s">
        <v>193</v>
      </c>
      <c r="BQ1103" s="35"/>
      <c r="BR1103" s="57"/>
      <c r="BS1103" s="58"/>
    </row>
    <row r="1104" spans="57:71">
      <c r="BE1104" s="360" t="s">
        <v>819</v>
      </c>
      <c r="BF1104" s="354" t="s">
        <v>971</v>
      </c>
      <c r="BO1104" s="89" t="s">
        <v>972</v>
      </c>
      <c r="BP1104" s="110" t="s">
        <v>194</v>
      </c>
      <c r="BQ1104" s="28"/>
      <c r="BR1104" s="57"/>
      <c r="BS1104" s="66"/>
    </row>
    <row r="1105" spans="57:71">
      <c r="BE1105" s="360" t="s">
        <v>825</v>
      </c>
      <c r="BF1105" s="354" t="s">
        <v>973</v>
      </c>
      <c r="BG1105" s="379" t="s">
        <v>6</v>
      </c>
      <c r="BO1105" s="89" t="s">
        <v>974</v>
      </c>
      <c r="BP1105" s="110" t="s">
        <v>195</v>
      </c>
      <c r="BQ1105" s="35"/>
      <c r="BR1105" s="57"/>
      <c r="BS1105" s="66"/>
    </row>
    <row r="1106" spans="57:71">
      <c r="BE1106" s="360" t="s">
        <v>832</v>
      </c>
      <c r="BF1106" s="354" t="s">
        <v>975</v>
      </c>
      <c r="BG1106" s="379" t="s">
        <v>647</v>
      </c>
      <c r="BO1106" s="89" t="s">
        <v>976</v>
      </c>
      <c r="BP1106" s="110" t="s">
        <v>196</v>
      </c>
      <c r="BQ1106" s="34"/>
      <c r="BR1106" s="90"/>
    </row>
    <row r="1107" spans="57:71">
      <c r="BE1107" s="360" t="s">
        <v>839</v>
      </c>
      <c r="BF1107" s="354" t="s">
        <v>977</v>
      </c>
      <c r="BG1107" s="379" t="s">
        <v>6</v>
      </c>
      <c r="BO1107" s="89" t="s">
        <v>978</v>
      </c>
      <c r="BP1107" s="110" t="s">
        <v>197</v>
      </c>
      <c r="BQ1107" s="35"/>
      <c r="BR1107" s="90"/>
    </row>
    <row r="1108" spans="57:71">
      <c r="BE1108" s="360" t="s">
        <v>846</v>
      </c>
      <c r="BF1108" s="354" t="s">
        <v>979</v>
      </c>
      <c r="BG1108" s="379" t="s">
        <v>6</v>
      </c>
      <c r="BO1108" s="89" t="s">
        <v>980</v>
      </c>
      <c r="BP1108" s="110" t="s">
        <v>198</v>
      </c>
      <c r="BQ1108" s="35"/>
      <c r="BR1108" s="90"/>
    </row>
    <row r="1109" spans="57:71">
      <c r="BE1109" s="360" t="s">
        <v>853</v>
      </c>
      <c r="BF1109" s="370" t="s">
        <v>981</v>
      </c>
      <c r="BG1109" s="370" t="s">
        <v>854</v>
      </c>
      <c r="BO1109" s="89" t="s">
        <v>982</v>
      </c>
      <c r="BP1109" s="110" t="s">
        <v>199</v>
      </c>
      <c r="BQ1109" s="28"/>
      <c r="BR1109" s="90"/>
    </row>
    <row r="1110" spans="57:71" ht="15.75" thickBot="1">
      <c r="BO1110" s="89" t="s">
        <v>983</v>
      </c>
      <c r="BP1110" s="110" t="s">
        <v>200</v>
      </c>
      <c r="BQ1110" s="35"/>
      <c r="BR1110" s="90"/>
    </row>
    <row r="1111" spans="57:71">
      <c r="BE1111" s="380" t="s">
        <v>572</v>
      </c>
      <c r="BF1111" s="381"/>
      <c r="BG1111" s="329" t="s">
        <v>984</v>
      </c>
      <c r="BO1111" s="89" t="s">
        <v>985</v>
      </c>
      <c r="BP1111" s="110" t="s">
        <v>201</v>
      </c>
      <c r="BQ1111" s="35"/>
      <c r="BR1111" s="90"/>
    </row>
    <row r="1112" spans="57:71">
      <c r="BE1112" s="377" t="s">
        <v>986</v>
      </c>
      <c r="BF1112" s="293" t="s">
        <v>987</v>
      </c>
      <c r="BG1112" s="336" t="s">
        <v>583</v>
      </c>
      <c r="BO1112" s="89" t="s">
        <v>988</v>
      </c>
      <c r="BP1112" s="110" t="s">
        <v>202</v>
      </c>
      <c r="BQ1112" s="28"/>
      <c r="BR1112" s="90"/>
    </row>
    <row r="1113" spans="57:71">
      <c r="BE1113" s="377" t="s">
        <v>986</v>
      </c>
      <c r="BF1113" s="293" t="s">
        <v>987</v>
      </c>
      <c r="BG1113" s="336" t="s">
        <v>590</v>
      </c>
      <c r="BO1113" s="89" t="s">
        <v>989</v>
      </c>
      <c r="BP1113" s="110" t="s">
        <v>203</v>
      </c>
      <c r="BQ1113" s="28"/>
      <c r="BR1113" s="90"/>
    </row>
    <row r="1114" spans="57:71">
      <c r="BE1114" s="377" t="s">
        <v>990</v>
      </c>
      <c r="BF1114" s="293" t="s">
        <v>600</v>
      </c>
      <c r="BG1114" s="339" t="s">
        <v>601</v>
      </c>
      <c r="BO1114" s="89" t="s">
        <v>991</v>
      </c>
      <c r="BP1114" s="110" t="s">
        <v>204</v>
      </c>
      <c r="BQ1114" s="24"/>
      <c r="BR1114" s="90"/>
    </row>
    <row r="1115" spans="57:71" ht="15.75">
      <c r="BE1115" s="377" t="s">
        <v>990</v>
      </c>
      <c r="BF1115" s="293" t="s">
        <v>600</v>
      </c>
      <c r="BG1115" s="341" t="s">
        <v>610</v>
      </c>
      <c r="BO1115" s="89" t="s">
        <v>992</v>
      </c>
      <c r="BP1115" s="110" t="s">
        <v>205</v>
      </c>
      <c r="BQ1115" s="24"/>
      <c r="BR1115" s="90"/>
    </row>
    <row r="1116" spans="57:71" ht="15.75">
      <c r="BE1116" s="377" t="s">
        <v>990</v>
      </c>
      <c r="BF1116" s="293" t="s">
        <v>600</v>
      </c>
      <c r="BG1116" s="341" t="s">
        <v>616</v>
      </c>
      <c r="BO1116" s="89" t="s">
        <v>993</v>
      </c>
      <c r="BP1116" s="110" t="s">
        <v>206</v>
      </c>
      <c r="BQ1116" s="24"/>
      <c r="BR1116" s="90"/>
    </row>
    <row r="1117" spans="57:71" ht="15.75">
      <c r="BE1117" s="377" t="s">
        <v>990</v>
      </c>
      <c r="BF1117" s="293" t="s">
        <v>600</v>
      </c>
      <c r="BG1117" s="343" t="s">
        <v>623</v>
      </c>
      <c r="BO1117" s="89" t="s">
        <v>994</v>
      </c>
      <c r="BP1117" s="110" t="s">
        <v>207</v>
      </c>
      <c r="BQ1117" s="24"/>
      <c r="BR1117" s="90"/>
    </row>
    <row r="1118" spans="57:71">
      <c r="BE1118" s="377" t="s">
        <v>995</v>
      </c>
      <c r="BF1118" s="8" t="s">
        <v>996</v>
      </c>
      <c r="BG1118" s="347" t="s">
        <v>631</v>
      </c>
      <c r="BO1118" s="89" t="s">
        <v>997</v>
      </c>
      <c r="BP1118" s="110" t="s">
        <v>208</v>
      </c>
      <c r="BQ1118" s="38"/>
      <c r="BR1118" s="90"/>
    </row>
    <row r="1119" spans="57:71">
      <c r="BE1119" s="377" t="s">
        <v>995</v>
      </c>
      <c r="BF1119" s="8" t="s">
        <v>996</v>
      </c>
      <c r="BG1119" s="347" t="s">
        <v>637</v>
      </c>
      <c r="BO1119" s="89" t="s">
        <v>998</v>
      </c>
      <c r="BP1119" s="110" t="s">
        <v>209</v>
      </c>
      <c r="BQ1119" s="38"/>
      <c r="BR1119" s="90"/>
    </row>
    <row r="1120" spans="57:71" ht="15.75">
      <c r="BE1120" s="377" t="s">
        <v>995</v>
      </c>
      <c r="BF1120" s="8" t="s">
        <v>996</v>
      </c>
      <c r="BG1120" s="349" t="s">
        <v>644</v>
      </c>
      <c r="BO1120" s="89" t="s">
        <v>999</v>
      </c>
      <c r="BP1120" s="110" t="s">
        <v>210</v>
      </c>
      <c r="BQ1120" s="38"/>
      <c r="BR1120" s="90"/>
    </row>
    <row r="1121" spans="57:70" ht="15.75">
      <c r="BE1121" s="377" t="s">
        <v>995</v>
      </c>
      <c r="BF1121" s="8" t="s">
        <v>996</v>
      </c>
      <c r="BG1121" s="343" t="s">
        <v>651</v>
      </c>
      <c r="BO1121" s="89" t="s">
        <v>1000</v>
      </c>
      <c r="BP1121" s="110" t="s">
        <v>211</v>
      </c>
      <c r="BQ1121" s="38"/>
      <c r="BR1121" s="90"/>
    </row>
    <row r="1122" spans="57:70" ht="15.75">
      <c r="BE1122" s="377" t="s">
        <v>995</v>
      </c>
      <c r="BF1122" s="8" t="s">
        <v>996</v>
      </c>
      <c r="BG1122" s="343" t="s">
        <v>657</v>
      </c>
      <c r="BO1122" s="89" t="s">
        <v>1001</v>
      </c>
      <c r="BP1122" s="110" t="s">
        <v>212</v>
      </c>
      <c r="BQ1122" s="38"/>
      <c r="BR1122" s="90"/>
    </row>
    <row r="1123" spans="57:70" ht="15.75">
      <c r="BE1123" s="377" t="s">
        <v>995</v>
      </c>
      <c r="BF1123" s="8" t="s">
        <v>996</v>
      </c>
      <c r="BG1123" s="343" t="s">
        <v>664</v>
      </c>
      <c r="BO1123" s="89" t="s">
        <v>1002</v>
      </c>
      <c r="BP1123" s="110" t="s">
        <v>213</v>
      </c>
      <c r="BQ1123" s="38"/>
      <c r="BR1123" s="90"/>
    </row>
    <row r="1124" spans="57:70" ht="31.5">
      <c r="BE1124" s="377" t="s">
        <v>995</v>
      </c>
      <c r="BF1124" s="8" t="s">
        <v>996</v>
      </c>
      <c r="BG1124" s="343" t="s">
        <v>671</v>
      </c>
      <c r="BO1124" s="89" t="s">
        <v>1003</v>
      </c>
      <c r="BP1124" s="110" t="s">
        <v>214</v>
      </c>
      <c r="BQ1124" s="38"/>
      <c r="BR1124" s="90"/>
    </row>
    <row r="1125" spans="57:70" ht="15.75">
      <c r="BE1125" s="377" t="s">
        <v>995</v>
      </c>
      <c r="BF1125" s="8" t="s">
        <v>996</v>
      </c>
      <c r="BG1125" s="343" t="s">
        <v>678</v>
      </c>
      <c r="BO1125" s="89" t="s">
        <v>1004</v>
      </c>
      <c r="BP1125" s="110" t="s">
        <v>215</v>
      </c>
      <c r="BQ1125" s="38"/>
      <c r="BR1125" s="90"/>
    </row>
    <row r="1126" spans="57:70" ht="31.5">
      <c r="BE1126" s="377" t="s">
        <v>995</v>
      </c>
      <c r="BF1126" s="8" t="s">
        <v>996</v>
      </c>
      <c r="BG1126" s="343" t="s">
        <v>685</v>
      </c>
      <c r="BO1126" s="89" t="s">
        <v>1005</v>
      </c>
      <c r="BP1126" s="110" t="s">
        <v>216</v>
      </c>
      <c r="BQ1126" s="24"/>
      <c r="BR1126" s="90"/>
    </row>
    <row r="1127" spans="57:70">
      <c r="BE1127" s="377" t="s">
        <v>1006</v>
      </c>
      <c r="BF1127" s="354" t="s">
        <v>578</v>
      </c>
      <c r="BG1127" s="354" t="s">
        <v>578</v>
      </c>
      <c r="BO1127" s="89" t="s">
        <v>100</v>
      </c>
      <c r="BP1127" s="110" t="s">
        <v>217</v>
      </c>
      <c r="BQ1127" s="35"/>
      <c r="BR1127" s="90"/>
    </row>
    <row r="1128" spans="57:70" ht="15.75">
      <c r="BE1128" s="377" t="s">
        <v>1007</v>
      </c>
      <c r="BF1128" s="354" t="s">
        <v>700</v>
      </c>
      <c r="BG1128" s="382" t="s">
        <v>586</v>
      </c>
      <c r="BP1128" s="110" t="s">
        <v>218</v>
      </c>
      <c r="BQ1128" s="39"/>
      <c r="BR1128" s="90"/>
    </row>
    <row r="1129" spans="57:70" ht="15.75">
      <c r="BE1129" s="377" t="s">
        <v>1008</v>
      </c>
      <c r="BF1129" s="354" t="s">
        <v>708</v>
      </c>
      <c r="BG1129" s="382" t="s">
        <v>6</v>
      </c>
      <c r="BP1129" s="110" t="s">
        <v>219</v>
      </c>
      <c r="BQ1129" s="40"/>
      <c r="BR1129" s="90"/>
    </row>
    <row r="1130" spans="57:70" ht="15.75">
      <c r="BE1130" s="377" t="s">
        <v>1009</v>
      </c>
      <c r="BF1130" s="354" t="s">
        <v>70</v>
      </c>
      <c r="BG1130" s="382" t="s">
        <v>605</v>
      </c>
      <c r="BP1130" s="110" t="s">
        <v>220</v>
      </c>
      <c r="BQ1130" s="41"/>
      <c r="BR1130" s="90"/>
    </row>
    <row r="1131" spans="57:70" ht="15.75">
      <c r="BE1131" s="377" t="s">
        <v>1010</v>
      </c>
      <c r="BF1131" s="354" t="s">
        <v>723</v>
      </c>
      <c r="BG1131" s="382" t="s">
        <v>613</v>
      </c>
      <c r="BP1131" s="110" t="s">
        <v>221</v>
      </c>
      <c r="BQ1131" s="41"/>
      <c r="BR1131" s="90"/>
    </row>
    <row r="1132" spans="57:70" ht="15.75">
      <c r="BE1132" s="377" t="s">
        <v>1011</v>
      </c>
      <c r="BF1132" s="354" t="s">
        <v>731</v>
      </c>
      <c r="BG1132" s="382" t="s">
        <v>619</v>
      </c>
      <c r="BP1132" s="110" t="s">
        <v>222</v>
      </c>
      <c r="BQ1132" s="40"/>
      <c r="BR1132" s="90"/>
    </row>
    <row r="1133" spans="57:70" ht="15.75">
      <c r="BE1133" s="378">
        <v>10</v>
      </c>
      <c r="BF1133" s="354" t="s">
        <v>738</v>
      </c>
      <c r="BG1133" s="382" t="s">
        <v>626</v>
      </c>
      <c r="BP1133" s="110" t="s">
        <v>223</v>
      </c>
      <c r="BQ1133" s="25"/>
      <c r="BR1133" s="90"/>
    </row>
    <row r="1134" spans="57:70" ht="15.75">
      <c r="BE1134" s="378">
        <v>10</v>
      </c>
      <c r="BF1134" s="354" t="s">
        <v>738</v>
      </c>
      <c r="BG1134" s="382" t="s">
        <v>1012</v>
      </c>
      <c r="BP1134" s="110" t="s">
        <v>224</v>
      </c>
      <c r="BQ1134" s="41"/>
      <c r="BR1134" s="90"/>
    </row>
    <row r="1135" spans="57:70" ht="15.75">
      <c r="BE1135" s="378">
        <v>11</v>
      </c>
      <c r="BF1135" s="354" t="s">
        <v>745</v>
      </c>
      <c r="BG1135" s="382" t="s">
        <v>633</v>
      </c>
      <c r="BP1135" s="110" t="s">
        <v>225</v>
      </c>
      <c r="BQ1135" s="25"/>
      <c r="BR1135" s="90"/>
    </row>
    <row r="1136" spans="57:70" ht="15.75">
      <c r="BE1136" s="378">
        <v>11</v>
      </c>
      <c r="BF1136" s="354" t="s">
        <v>745</v>
      </c>
      <c r="BG1136" s="382" t="s">
        <v>1013</v>
      </c>
      <c r="BP1136" s="110" t="s">
        <v>226</v>
      </c>
      <c r="BQ1136" s="25"/>
      <c r="BR1136" s="90"/>
    </row>
    <row r="1137" spans="57:70" ht="15.75">
      <c r="BE1137" s="378">
        <v>12</v>
      </c>
      <c r="BF1137" s="354" t="s">
        <v>1014</v>
      </c>
      <c r="BG1137" s="382" t="s">
        <v>640</v>
      </c>
      <c r="BP1137" s="110" t="s">
        <v>227</v>
      </c>
      <c r="BQ1137" s="24"/>
      <c r="BR1137" s="90"/>
    </row>
    <row r="1138" spans="57:70" ht="15.75">
      <c r="BE1138" s="378">
        <v>12</v>
      </c>
      <c r="BF1138" s="354" t="s">
        <v>1014</v>
      </c>
      <c r="BG1138" s="382" t="s">
        <v>586</v>
      </c>
      <c r="BP1138" s="110" t="s">
        <v>228</v>
      </c>
      <c r="BQ1138" s="28"/>
      <c r="BR1138" s="90"/>
    </row>
    <row r="1139" spans="57:70" ht="15.75">
      <c r="BE1139" s="378">
        <v>12</v>
      </c>
      <c r="BF1139" s="354" t="s">
        <v>1014</v>
      </c>
      <c r="BG1139" s="382" t="s">
        <v>1015</v>
      </c>
      <c r="BP1139" s="110" t="s">
        <v>229</v>
      </c>
      <c r="BQ1139" s="28"/>
      <c r="BR1139" s="90"/>
    </row>
    <row r="1140" spans="57:70">
      <c r="BE1140" s="378">
        <v>13</v>
      </c>
      <c r="BF1140" s="354" t="s">
        <v>759</v>
      </c>
      <c r="BG1140" s="354" t="s">
        <v>647</v>
      </c>
      <c r="BP1140" s="110" t="s">
        <v>230</v>
      </c>
      <c r="BQ1140" s="28"/>
      <c r="BR1140" s="90"/>
    </row>
    <row r="1141" spans="57:70">
      <c r="BE1141" s="378">
        <v>14</v>
      </c>
      <c r="BF1141" s="354" t="s">
        <v>766</v>
      </c>
      <c r="BG1141" s="354" t="s">
        <v>1016</v>
      </c>
      <c r="BP1141" s="110" t="s">
        <v>231</v>
      </c>
      <c r="BQ1141" s="28"/>
      <c r="BR1141" s="90"/>
    </row>
    <row r="1142" spans="57:70">
      <c r="BE1142" s="378">
        <v>15</v>
      </c>
      <c r="BF1142" s="354" t="s">
        <v>773</v>
      </c>
      <c r="BG1142" s="354" t="s">
        <v>1017</v>
      </c>
      <c r="BP1142" s="110" t="s">
        <v>232</v>
      </c>
      <c r="BQ1142" s="28"/>
      <c r="BR1142" s="90"/>
    </row>
    <row r="1143" spans="57:70">
      <c r="BE1143" s="378">
        <v>16</v>
      </c>
      <c r="BF1143" s="354" t="s">
        <v>660</v>
      </c>
      <c r="BG1143" s="354" t="s">
        <v>660</v>
      </c>
      <c r="BP1143" s="110" t="s">
        <v>233</v>
      </c>
      <c r="BQ1143" s="28"/>
      <c r="BR1143" s="90"/>
    </row>
    <row r="1144" spans="57:70">
      <c r="BE1144" s="378">
        <v>17</v>
      </c>
      <c r="BF1144" s="354" t="s">
        <v>786</v>
      </c>
      <c r="BG1144" s="383" t="s">
        <v>674</v>
      </c>
      <c r="BP1144" s="110" t="s">
        <v>234</v>
      </c>
      <c r="BQ1144" s="26"/>
      <c r="BR1144" s="90"/>
    </row>
    <row r="1145" spans="57:70">
      <c r="BE1145" s="378">
        <v>18</v>
      </c>
      <c r="BF1145" s="354" t="s">
        <v>791</v>
      </c>
      <c r="BG1145" s="383" t="s">
        <v>97</v>
      </c>
      <c r="BP1145" s="110" t="s">
        <v>235</v>
      </c>
      <c r="BQ1145" s="26"/>
      <c r="BR1145" s="90"/>
    </row>
    <row r="1146" spans="57:70">
      <c r="BE1146" s="378">
        <v>19</v>
      </c>
      <c r="BF1146" s="354" t="s">
        <v>797</v>
      </c>
      <c r="BG1146" s="354" t="s">
        <v>681</v>
      </c>
      <c r="BP1146" s="110" t="s">
        <v>236</v>
      </c>
      <c r="BQ1146" s="26"/>
      <c r="BR1146" s="90"/>
    </row>
    <row r="1147" spans="57:70">
      <c r="BE1147" s="378">
        <v>20</v>
      </c>
      <c r="BF1147" s="354" t="s">
        <v>94</v>
      </c>
      <c r="BG1147" s="354" t="s">
        <v>695</v>
      </c>
      <c r="BP1147" s="110" t="s">
        <v>237</v>
      </c>
      <c r="BQ1147" s="28"/>
      <c r="BR1147" s="90"/>
    </row>
    <row r="1148" spans="57:70">
      <c r="BE1148" s="378">
        <v>21</v>
      </c>
      <c r="BF1148" s="354" t="s">
        <v>808</v>
      </c>
      <c r="BG1148" s="354" t="s">
        <v>703</v>
      </c>
      <c r="BP1148" s="110" t="s">
        <v>237</v>
      </c>
      <c r="BQ1148" s="35"/>
      <c r="BR1148" s="90"/>
    </row>
    <row r="1149" spans="57:70">
      <c r="BE1149" s="378">
        <v>21</v>
      </c>
      <c r="BF1149" s="354" t="s">
        <v>808</v>
      </c>
      <c r="BG1149" s="354" t="s">
        <v>1018</v>
      </c>
      <c r="BP1149" s="110" t="s">
        <v>238</v>
      </c>
      <c r="BQ1149" s="28"/>
      <c r="BR1149" s="90"/>
    </row>
    <row r="1150" spans="57:70">
      <c r="BE1150" s="378" t="s">
        <v>813</v>
      </c>
      <c r="BF1150" s="354" t="s">
        <v>1019</v>
      </c>
      <c r="BG1150" s="354" t="s">
        <v>711</v>
      </c>
      <c r="BP1150" s="110" t="s">
        <v>239</v>
      </c>
      <c r="BQ1150" s="29"/>
      <c r="BR1150" s="90"/>
    </row>
    <row r="1151" spans="57:70">
      <c r="BE1151" s="378">
        <v>23</v>
      </c>
      <c r="BF1151" s="354" t="s">
        <v>971</v>
      </c>
      <c r="BG1151" s="354" t="s">
        <v>718</v>
      </c>
      <c r="BP1151" s="110" t="s">
        <v>240</v>
      </c>
      <c r="BQ1151" s="25"/>
      <c r="BR1151" s="90"/>
    </row>
    <row r="1152" spans="57:70">
      <c r="BE1152" s="378" t="s">
        <v>825</v>
      </c>
      <c r="BF1152" s="354" t="s">
        <v>973</v>
      </c>
      <c r="BG1152" s="379" t="s">
        <v>6</v>
      </c>
      <c r="BP1152" s="110" t="s">
        <v>241</v>
      </c>
      <c r="BQ1152" s="25"/>
      <c r="BR1152" s="90"/>
    </row>
    <row r="1153" spans="57:70">
      <c r="BE1153" s="378" t="s">
        <v>832</v>
      </c>
      <c r="BF1153" s="354" t="s">
        <v>975</v>
      </c>
      <c r="BG1153" s="379" t="s">
        <v>647</v>
      </c>
      <c r="BP1153" s="110" t="s">
        <v>242</v>
      </c>
      <c r="BQ1153" s="25"/>
      <c r="BR1153" s="90"/>
    </row>
    <row r="1154" spans="57:70">
      <c r="BE1154" s="378" t="s">
        <v>839</v>
      </c>
      <c r="BF1154" s="354" t="s">
        <v>977</v>
      </c>
      <c r="BG1154" s="379" t="s">
        <v>6</v>
      </c>
      <c r="BP1154" s="110" t="s">
        <v>243</v>
      </c>
      <c r="BQ1154" s="37"/>
      <c r="BR1154" s="90"/>
    </row>
    <row r="1155" spans="57:70">
      <c r="BE1155" s="378" t="s">
        <v>846</v>
      </c>
      <c r="BF1155" s="354" t="s">
        <v>979</v>
      </c>
      <c r="BG1155" s="379" t="s">
        <v>6</v>
      </c>
      <c r="BP1155" s="110" t="s">
        <v>244</v>
      </c>
      <c r="BQ1155" s="25"/>
      <c r="BR1155" s="90"/>
    </row>
    <row r="1156" spans="57:70">
      <c r="BE1156" s="384" t="s">
        <v>853</v>
      </c>
      <c r="BF1156" s="370" t="s">
        <v>981</v>
      </c>
      <c r="BG1156" s="370" t="s">
        <v>854</v>
      </c>
      <c r="BP1156" s="110" t="s">
        <v>245</v>
      </c>
      <c r="BQ1156" s="25"/>
      <c r="BR1156" s="90"/>
    </row>
    <row r="1157" spans="57:70">
      <c r="BP1157" s="110" t="s">
        <v>246</v>
      </c>
      <c r="BQ1157" s="25"/>
      <c r="BR1157" s="90"/>
    </row>
    <row r="1158" spans="57:70">
      <c r="BP1158" s="110" t="s">
        <v>247</v>
      </c>
      <c r="BQ1158" s="29"/>
      <c r="BR1158" s="90"/>
    </row>
    <row r="1159" spans="57:70">
      <c r="BP1159" s="110" t="s">
        <v>248</v>
      </c>
      <c r="BQ1159" s="35"/>
      <c r="BR1159" s="90"/>
    </row>
    <row r="1160" spans="57:70">
      <c r="BP1160" s="110" t="s">
        <v>249</v>
      </c>
      <c r="BQ1160" s="35"/>
      <c r="BR1160" s="90"/>
    </row>
    <row r="1161" spans="57:70">
      <c r="BP1161" s="110" t="s">
        <v>250</v>
      </c>
      <c r="BQ1161" s="35"/>
      <c r="BR1161" s="90"/>
    </row>
    <row r="1162" spans="57:70">
      <c r="BP1162" s="110" t="s">
        <v>251</v>
      </c>
      <c r="BQ1162" s="26"/>
      <c r="BR1162" s="90"/>
    </row>
    <row r="1163" spans="57:70">
      <c r="BP1163" s="110" t="s">
        <v>252</v>
      </c>
      <c r="BQ1163" s="26"/>
      <c r="BR1163" s="90"/>
    </row>
    <row r="1164" spans="57:70">
      <c r="BP1164" s="110" t="s">
        <v>253</v>
      </c>
      <c r="BQ1164" s="26"/>
      <c r="BR1164" s="90"/>
    </row>
    <row r="1165" spans="57:70">
      <c r="BP1165" s="110" t="s">
        <v>254</v>
      </c>
      <c r="BQ1165" s="26"/>
      <c r="BR1165" s="90"/>
    </row>
    <row r="1166" spans="57:70">
      <c r="BP1166" s="110" t="s">
        <v>254</v>
      </c>
      <c r="BQ1166" s="26"/>
      <c r="BR1166" s="90"/>
    </row>
    <row r="1167" spans="57:70">
      <c r="BP1167" s="110" t="s">
        <v>255</v>
      </c>
      <c r="BQ1167" s="26"/>
      <c r="BR1167" s="90"/>
    </row>
    <row r="1168" spans="57:70">
      <c r="BP1168" s="110" t="s">
        <v>256</v>
      </c>
      <c r="BQ1168" s="26"/>
      <c r="BR1168" s="90"/>
    </row>
    <row r="1169" spans="68:70">
      <c r="BP1169" s="110" t="s">
        <v>257</v>
      </c>
      <c r="BQ1169" s="42"/>
      <c r="BR1169" s="90"/>
    </row>
    <row r="1170" spans="68:70">
      <c r="BP1170" s="110" t="s">
        <v>258</v>
      </c>
      <c r="BQ1170" s="43"/>
      <c r="BR1170" s="90"/>
    </row>
    <row r="1171" spans="68:70">
      <c r="BP1171" s="110" t="s">
        <v>258</v>
      </c>
      <c r="BQ1171" s="42"/>
      <c r="BR1171" s="90"/>
    </row>
    <row r="1172" spans="68:70">
      <c r="BP1172" s="110" t="s">
        <v>259</v>
      </c>
      <c r="BQ1172" s="43"/>
      <c r="BR1172" s="90"/>
    </row>
    <row r="1173" spans="68:70">
      <c r="BP1173" s="110" t="s">
        <v>260</v>
      </c>
      <c r="BQ1173" s="42"/>
      <c r="BR1173" s="90"/>
    </row>
    <row r="1174" spans="68:70">
      <c r="BP1174" s="110" t="s">
        <v>260</v>
      </c>
      <c r="BQ1174" s="42"/>
      <c r="BR1174" s="90"/>
    </row>
    <row r="1175" spans="68:70">
      <c r="BP1175" s="110" t="s">
        <v>261</v>
      </c>
      <c r="BQ1175" s="43"/>
      <c r="BR1175" s="90"/>
    </row>
    <row r="1176" spans="68:70">
      <c r="BP1176" s="110" t="s">
        <v>262</v>
      </c>
      <c r="BQ1176" s="42"/>
      <c r="BR1176" s="90"/>
    </row>
    <row r="1177" spans="68:70">
      <c r="BP1177" s="110" t="s">
        <v>263</v>
      </c>
      <c r="BQ1177" s="44"/>
      <c r="BR1177" s="90"/>
    </row>
    <row r="1178" spans="68:70">
      <c r="BP1178" s="110" t="s">
        <v>264</v>
      </c>
      <c r="BQ1178" s="44"/>
      <c r="BR1178" s="90"/>
    </row>
    <row r="1179" spans="68:70">
      <c r="BP1179" s="110" t="s">
        <v>265</v>
      </c>
      <c r="BQ1179" s="44"/>
      <c r="BR1179" s="90"/>
    </row>
    <row r="1180" spans="68:70">
      <c r="BP1180" s="110" t="s">
        <v>266</v>
      </c>
      <c r="BQ1180" s="44"/>
      <c r="BR1180" s="90"/>
    </row>
    <row r="1181" spans="68:70">
      <c r="BP1181" s="110" t="s">
        <v>267</v>
      </c>
      <c r="BQ1181" s="44"/>
      <c r="BR1181" s="90"/>
    </row>
    <row r="1182" spans="68:70">
      <c r="BP1182" s="110" t="s">
        <v>268</v>
      </c>
      <c r="BQ1182" s="45"/>
      <c r="BR1182" s="90"/>
    </row>
    <row r="1183" spans="68:70">
      <c r="BP1183" s="110" t="s">
        <v>269</v>
      </c>
      <c r="BQ1183" s="26"/>
      <c r="BR1183" s="90"/>
    </row>
    <row r="1184" spans="68:70">
      <c r="BP1184" s="110" t="s">
        <v>270</v>
      </c>
      <c r="BQ1184" s="26"/>
      <c r="BR1184" s="90"/>
    </row>
    <row r="1185" spans="68:70">
      <c r="BP1185" s="110" t="s">
        <v>271</v>
      </c>
      <c r="BQ1185" s="26"/>
      <c r="BR1185" s="90"/>
    </row>
    <row r="1186" spans="68:70">
      <c r="BP1186" s="110" t="s">
        <v>272</v>
      </c>
      <c r="BQ1186" s="26"/>
      <c r="BR1186" s="90"/>
    </row>
    <row r="1187" spans="68:70">
      <c r="BP1187" s="110" t="s">
        <v>273</v>
      </c>
      <c r="BQ1187" s="28"/>
      <c r="BR1187" s="90"/>
    </row>
    <row r="1188" spans="68:70">
      <c r="BP1188" s="110" t="s">
        <v>273</v>
      </c>
      <c r="BQ1188" s="24"/>
      <c r="BR1188" s="90"/>
    </row>
    <row r="1189" spans="68:70">
      <c r="BP1189" s="110" t="s">
        <v>274</v>
      </c>
      <c r="BQ1189" s="26"/>
      <c r="BR1189" s="90"/>
    </row>
    <row r="1190" spans="68:70">
      <c r="BP1190" s="110" t="s">
        <v>275</v>
      </c>
      <c r="BQ1190" s="24"/>
      <c r="BR1190" s="90"/>
    </row>
    <row r="1191" spans="68:70">
      <c r="BP1191" s="110" t="s">
        <v>276</v>
      </c>
      <c r="BQ1191" s="28"/>
      <c r="BR1191" s="90"/>
    </row>
    <row r="1192" spans="68:70">
      <c r="BP1192" s="110" t="s">
        <v>277</v>
      </c>
      <c r="BQ1192" s="35"/>
      <c r="BR1192" s="90"/>
    </row>
    <row r="1193" spans="68:70">
      <c r="BP1193" s="110" t="s">
        <v>278</v>
      </c>
      <c r="BQ1193" s="35"/>
      <c r="BR1193" s="90"/>
    </row>
    <row r="1194" spans="68:70">
      <c r="BP1194" s="110" t="s">
        <v>279</v>
      </c>
      <c r="BQ1194" s="35"/>
      <c r="BR1194" s="90"/>
    </row>
    <row r="1195" spans="68:70">
      <c r="BP1195" s="110" t="s">
        <v>280</v>
      </c>
      <c r="BQ1195" s="46"/>
      <c r="BR1195" s="90"/>
    </row>
    <row r="1196" spans="68:70">
      <c r="BP1196" s="110" t="s">
        <v>280</v>
      </c>
      <c r="BQ1196" s="47"/>
      <c r="BR1196" s="90"/>
    </row>
    <row r="1197" spans="68:70">
      <c r="BP1197" s="110" t="s">
        <v>281</v>
      </c>
      <c r="BQ1197" s="39"/>
      <c r="BR1197" s="90"/>
    </row>
    <row r="1198" spans="68:70">
      <c r="BP1198" s="110" t="s">
        <v>282</v>
      </c>
      <c r="BQ1198" s="48"/>
      <c r="BR1198" s="90"/>
    </row>
    <row r="1199" spans="68:70">
      <c r="BP1199" s="110" t="s">
        <v>283</v>
      </c>
      <c r="BQ1199" s="48"/>
      <c r="BR1199" s="90"/>
    </row>
    <row r="1200" spans="68:70">
      <c r="BP1200" s="110" t="s">
        <v>284</v>
      </c>
      <c r="BQ1200" s="49"/>
      <c r="BR1200" s="90"/>
    </row>
    <row r="1201" spans="68:70">
      <c r="BP1201" s="110" t="s">
        <v>285</v>
      </c>
      <c r="BQ1201" s="49"/>
      <c r="BR1201" s="90"/>
    </row>
    <row r="1202" spans="68:70">
      <c r="BP1202" s="110" t="s">
        <v>286</v>
      </c>
      <c r="BQ1202" s="49"/>
      <c r="BR1202" s="90"/>
    </row>
    <row r="1203" spans="68:70">
      <c r="BP1203" s="110" t="s">
        <v>287</v>
      </c>
      <c r="BQ1203" s="39"/>
      <c r="BR1203" s="90"/>
    </row>
    <row r="1204" spans="68:70">
      <c r="BP1204" s="110" t="s">
        <v>288</v>
      </c>
      <c r="BQ1204" s="47"/>
      <c r="BR1204" s="90"/>
    </row>
    <row r="1205" spans="68:70">
      <c r="BP1205" s="110" t="s">
        <v>289</v>
      </c>
      <c r="BQ1205" s="47"/>
      <c r="BR1205" s="90"/>
    </row>
    <row r="1206" spans="68:70">
      <c r="BP1206" s="110" t="s">
        <v>290</v>
      </c>
      <c r="BQ1206" s="47"/>
      <c r="BR1206" s="90"/>
    </row>
    <row r="1207" spans="68:70">
      <c r="BP1207" s="110" t="s">
        <v>291</v>
      </c>
      <c r="BQ1207" s="47"/>
      <c r="BR1207" s="90"/>
    </row>
    <row r="1208" spans="68:70">
      <c r="BP1208" s="110" t="s">
        <v>292</v>
      </c>
      <c r="BQ1208" s="47"/>
      <c r="BR1208" s="90"/>
    </row>
    <row r="1209" spans="68:70">
      <c r="BP1209" s="110" t="s">
        <v>293</v>
      </c>
      <c r="BQ1209" s="47"/>
      <c r="BR1209" s="90"/>
    </row>
    <row r="1210" spans="68:70">
      <c r="BP1210" s="110" t="s">
        <v>294</v>
      </c>
      <c r="BQ1210" s="50"/>
      <c r="BR1210" s="90"/>
    </row>
    <row r="1211" spans="68:70">
      <c r="BP1211" s="110" t="s">
        <v>295</v>
      </c>
      <c r="BQ1211" s="46"/>
      <c r="BR1211" s="90"/>
    </row>
    <row r="1212" spans="68:70">
      <c r="BP1212" s="110" t="s">
        <v>296</v>
      </c>
      <c r="BQ1212" s="46"/>
      <c r="BR1212" s="90"/>
    </row>
    <row r="1213" spans="68:70">
      <c r="BP1213" s="110" t="s">
        <v>297</v>
      </c>
      <c r="BQ1213" s="46"/>
      <c r="BR1213" s="90"/>
    </row>
    <row r="1214" spans="68:70">
      <c r="BP1214" s="110" t="s">
        <v>298</v>
      </c>
      <c r="BQ1214" s="46"/>
      <c r="BR1214" s="90"/>
    </row>
    <row r="1215" spans="68:70">
      <c r="BP1215" s="110" t="s">
        <v>299</v>
      </c>
      <c r="BQ1215" s="51"/>
      <c r="BR1215" s="90"/>
    </row>
    <row r="1216" spans="68:70">
      <c r="BP1216" s="110" t="s">
        <v>300</v>
      </c>
      <c r="BQ1216" s="52"/>
      <c r="BR1216" s="90"/>
    </row>
    <row r="1217" spans="68:70">
      <c r="BP1217" s="110" t="s">
        <v>301</v>
      </c>
      <c r="BQ1217" s="47"/>
      <c r="BR1217" s="90"/>
    </row>
    <row r="1218" spans="68:70">
      <c r="BP1218" s="110" t="s">
        <v>302</v>
      </c>
      <c r="BQ1218" s="47"/>
      <c r="BR1218" s="90"/>
    </row>
    <row r="1219" spans="68:70">
      <c r="BP1219" s="110" t="s">
        <v>303</v>
      </c>
      <c r="BQ1219" s="47"/>
      <c r="BR1219" s="90"/>
    </row>
    <row r="1220" spans="68:70">
      <c r="BP1220" s="110" t="s">
        <v>304</v>
      </c>
      <c r="BQ1220" s="47"/>
      <c r="BR1220" s="90"/>
    </row>
    <row r="1221" spans="68:70">
      <c r="BP1221" s="110" t="s">
        <v>305</v>
      </c>
      <c r="BQ1221" s="47"/>
      <c r="BR1221" s="90"/>
    </row>
    <row r="1222" spans="68:70">
      <c r="BP1222" s="110" t="s">
        <v>306</v>
      </c>
      <c r="BQ1222" s="47"/>
      <c r="BR1222" s="90"/>
    </row>
    <row r="1223" spans="68:70">
      <c r="BP1223" s="110" t="s">
        <v>307</v>
      </c>
      <c r="BQ1223" s="47"/>
      <c r="BR1223" s="90"/>
    </row>
    <row r="1224" spans="68:70">
      <c r="BP1224" s="110" t="s">
        <v>308</v>
      </c>
      <c r="BQ1224" s="47"/>
      <c r="BR1224" s="90"/>
    </row>
    <row r="1225" spans="68:70">
      <c r="BP1225" s="110" t="s">
        <v>309</v>
      </c>
      <c r="BQ1225" s="47"/>
      <c r="BR1225" s="90"/>
    </row>
    <row r="1226" spans="68:70">
      <c r="BP1226" s="110" t="s">
        <v>310</v>
      </c>
      <c r="BQ1226" s="47"/>
      <c r="BR1226" s="90"/>
    </row>
    <row r="1227" spans="68:70">
      <c r="BP1227" s="110" t="s">
        <v>311</v>
      </c>
      <c r="BQ1227" s="47"/>
      <c r="BR1227" s="90"/>
    </row>
    <row r="1228" spans="68:70">
      <c r="BP1228" s="110" t="s">
        <v>312</v>
      </c>
      <c r="BQ1228" s="53"/>
      <c r="BR1228" s="90"/>
    </row>
    <row r="1229" spans="68:70">
      <c r="BP1229" s="110" t="s">
        <v>313</v>
      </c>
      <c r="BQ1229" s="53"/>
      <c r="BR1229" s="90"/>
    </row>
    <row r="1230" spans="68:70">
      <c r="BP1230" s="110" t="s">
        <v>314</v>
      </c>
      <c r="BQ1230" s="49"/>
      <c r="BR1230" s="90"/>
    </row>
    <row r="1231" spans="68:70">
      <c r="BP1231" s="110" t="s">
        <v>315</v>
      </c>
      <c r="BQ1231" s="49"/>
      <c r="BR1231" s="90"/>
    </row>
    <row r="1232" spans="68:70">
      <c r="BP1232" s="110" t="s">
        <v>316</v>
      </c>
      <c r="BQ1232" s="46"/>
      <c r="BR1232" s="90"/>
    </row>
    <row r="1233" spans="68:70">
      <c r="BP1233" s="110" t="s">
        <v>317</v>
      </c>
      <c r="BQ1233" s="46"/>
      <c r="BR1233" s="90"/>
    </row>
    <row r="1234" spans="68:70">
      <c r="BP1234" s="110" t="s">
        <v>318</v>
      </c>
      <c r="BQ1234" s="49"/>
      <c r="BR1234" s="90"/>
    </row>
    <row r="1235" spans="68:70">
      <c r="BP1235" s="110" t="s">
        <v>319</v>
      </c>
      <c r="BQ1235" s="49"/>
      <c r="BR1235" s="90"/>
    </row>
    <row r="1236" spans="68:70">
      <c r="BP1236" s="110" t="s">
        <v>320</v>
      </c>
      <c r="BQ1236" s="27"/>
      <c r="BR1236" s="90"/>
    </row>
    <row r="1237" spans="68:70">
      <c r="BP1237" s="110" t="s">
        <v>321</v>
      </c>
      <c r="BQ1237" s="27"/>
      <c r="BR1237" s="90"/>
    </row>
    <row r="1238" spans="68:70">
      <c r="BP1238" s="110" t="s">
        <v>322</v>
      </c>
      <c r="BQ1238" s="32"/>
      <c r="BR1238" s="90"/>
    </row>
    <row r="1239" spans="68:70">
      <c r="BP1239" s="110" t="s">
        <v>323</v>
      </c>
      <c r="BQ1239" s="27"/>
      <c r="BR1239" s="90"/>
    </row>
    <row r="1240" spans="68:70">
      <c r="BP1240" s="110" t="s">
        <v>324</v>
      </c>
      <c r="BQ1240" s="27"/>
      <c r="BR1240" s="90"/>
    </row>
    <row r="1241" spans="68:70">
      <c r="BP1241" s="110" t="s">
        <v>325</v>
      </c>
      <c r="BQ1241" s="37"/>
      <c r="BR1241" s="90"/>
    </row>
    <row r="1242" spans="68:70">
      <c r="BP1242" s="110" t="s">
        <v>326</v>
      </c>
      <c r="BQ1242" s="27"/>
      <c r="BR1242" s="90"/>
    </row>
    <row r="1243" spans="68:70">
      <c r="BP1243" s="110" t="s">
        <v>327</v>
      </c>
      <c r="BQ1243" s="37"/>
      <c r="BR1243" s="90"/>
    </row>
    <row r="1244" spans="68:70">
      <c r="BP1244" s="110" t="s">
        <v>328</v>
      </c>
      <c r="BQ1244" s="24"/>
      <c r="BR1244" s="90"/>
    </row>
    <row r="1245" spans="68:70">
      <c r="BP1245" s="110" t="s">
        <v>329</v>
      </c>
      <c r="BQ1245" s="24"/>
      <c r="BR1245" s="90"/>
    </row>
    <row r="1246" spans="68:70">
      <c r="BP1246" s="110" t="s">
        <v>330</v>
      </c>
      <c r="BQ1246" s="24"/>
      <c r="BR1246" s="90"/>
    </row>
    <row r="1247" spans="68:70">
      <c r="BP1247" s="110" t="s">
        <v>331</v>
      </c>
      <c r="BQ1247" s="24"/>
      <c r="BR1247" s="90"/>
    </row>
    <row r="1248" spans="68:70">
      <c r="BP1248" s="110" t="s">
        <v>332</v>
      </c>
      <c r="BQ1248" s="24"/>
      <c r="BR1248" s="90"/>
    </row>
    <row r="1249" spans="68:70">
      <c r="BP1249" s="110" t="s">
        <v>333</v>
      </c>
      <c r="BQ1249" s="24"/>
      <c r="BR1249" s="90"/>
    </row>
    <row r="1250" spans="68:70">
      <c r="BP1250" s="110" t="s">
        <v>334</v>
      </c>
      <c r="BQ1250" s="24"/>
      <c r="BR1250" s="90"/>
    </row>
    <row r="1251" spans="68:70">
      <c r="BP1251" s="110" t="s">
        <v>335</v>
      </c>
      <c r="BQ1251" s="24"/>
      <c r="BR1251" s="90"/>
    </row>
    <row r="1252" spans="68:70">
      <c r="BP1252" s="110" t="s">
        <v>336</v>
      </c>
      <c r="BQ1252" s="46"/>
      <c r="BR1252" s="90"/>
    </row>
    <row r="1253" spans="68:70">
      <c r="BP1253" s="110" t="s">
        <v>337</v>
      </c>
      <c r="BQ1253" s="54"/>
      <c r="BR1253" s="90"/>
    </row>
    <row r="1254" spans="68:70">
      <c r="BQ1254" s="24"/>
      <c r="BR1254" s="90"/>
    </row>
  </sheetData>
  <dataConsolidate/>
  <mergeCells count="170">
    <mergeCell ref="BE1111:BF1111"/>
    <mergeCell ref="BE1014:BE1015"/>
    <mergeCell ref="BF1014:BF1015"/>
    <mergeCell ref="BE1016:BE1019"/>
    <mergeCell ref="BF1016:BF1019"/>
    <mergeCell ref="BH1016:BH1019"/>
    <mergeCell ref="BE1020:BE1028"/>
    <mergeCell ref="BF1020:BF1028"/>
    <mergeCell ref="C51:AA51"/>
    <mergeCell ref="C52:D52"/>
    <mergeCell ref="E52:AA52"/>
    <mergeCell ref="C53:D53"/>
    <mergeCell ref="E53:AA53"/>
    <mergeCell ref="BE1012:BH1012"/>
    <mergeCell ref="C49:D49"/>
    <mergeCell ref="N49:O49"/>
    <mergeCell ref="P49:Q49"/>
    <mergeCell ref="R49:S49"/>
    <mergeCell ref="Y49:Z49"/>
    <mergeCell ref="C50:D50"/>
    <mergeCell ref="N50:O50"/>
    <mergeCell ref="P50:Q50"/>
    <mergeCell ref="R50:S50"/>
    <mergeCell ref="Y50:Z50"/>
    <mergeCell ref="T47:X47"/>
    <mergeCell ref="Y47:Z48"/>
    <mergeCell ref="AA47:AA48"/>
    <mergeCell ref="N48:O48"/>
    <mergeCell ref="P48:Q48"/>
    <mergeCell ref="R48:S48"/>
    <mergeCell ref="U48:V48"/>
    <mergeCell ref="G47:G48"/>
    <mergeCell ref="H47:H48"/>
    <mergeCell ref="I47:J48"/>
    <mergeCell ref="K47:K48"/>
    <mergeCell ref="L47:L48"/>
    <mergeCell ref="N47:S47"/>
    <mergeCell ref="C44:AA44"/>
    <mergeCell ref="C45:L45"/>
    <mergeCell ref="M45:AA45"/>
    <mergeCell ref="C46:G46"/>
    <mergeCell ref="H46:L46"/>
    <mergeCell ref="M46:M48"/>
    <mergeCell ref="N46:AA46"/>
    <mergeCell ref="C47:D48"/>
    <mergeCell ref="E47:E48"/>
    <mergeCell ref="F47:F48"/>
    <mergeCell ref="H42:I42"/>
    <mergeCell ref="K42:L42"/>
    <mergeCell ref="N42:P42"/>
    <mergeCell ref="H43:I43"/>
    <mergeCell ref="K43:L43"/>
    <mergeCell ref="N43:P43"/>
    <mergeCell ref="H40:I40"/>
    <mergeCell ref="K40:L40"/>
    <mergeCell ref="N40:P40"/>
    <mergeCell ref="H41:I41"/>
    <mergeCell ref="K41:L41"/>
    <mergeCell ref="N41:P41"/>
    <mergeCell ref="H38:I38"/>
    <mergeCell ref="K38:L38"/>
    <mergeCell ref="N38:P38"/>
    <mergeCell ref="H39:I39"/>
    <mergeCell ref="K39:L39"/>
    <mergeCell ref="N39:P39"/>
    <mergeCell ref="H36:I36"/>
    <mergeCell ref="K36:L36"/>
    <mergeCell ref="N36:P36"/>
    <mergeCell ref="H37:I37"/>
    <mergeCell ref="K37:L37"/>
    <mergeCell ref="N37:P37"/>
    <mergeCell ref="H34:I34"/>
    <mergeCell ref="K34:L34"/>
    <mergeCell ref="N34:P34"/>
    <mergeCell ref="H35:I35"/>
    <mergeCell ref="K35:L35"/>
    <mergeCell ref="N35:O35"/>
    <mergeCell ref="H32:I32"/>
    <mergeCell ref="K32:L32"/>
    <mergeCell ref="N32:P32"/>
    <mergeCell ref="H33:I33"/>
    <mergeCell ref="K33:L33"/>
    <mergeCell ref="N33:P33"/>
    <mergeCell ref="H30:I30"/>
    <mergeCell ref="K30:L30"/>
    <mergeCell ref="N30:P30"/>
    <mergeCell ref="H31:I31"/>
    <mergeCell ref="K31:L31"/>
    <mergeCell ref="N31:P31"/>
    <mergeCell ref="H28:I28"/>
    <mergeCell ref="K28:L28"/>
    <mergeCell ref="N28:P28"/>
    <mergeCell ref="H29:I29"/>
    <mergeCell ref="K29:L29"/>
    <mergeCell ref="N29:P29"/>
    <mergeCell ref="H26:I26"/>
    <mergeCell ref="K26:L26"/>
    <mergeCell ref="N26:P26"/>
    <mergeCell ref="H27:I27"/>
    <mergeCell ref="K27:L27"/>
    <mergeCell ref="N27:P27"/>
    <mergeCell ref="H24:I24"/>
    <mergeCell ref="K24:L24"/>
    <mergeCell ref="N24:P24"/>
    <mergeCell ref="H25:I25"/>
    <mergeCell ref="K25:L25"/>
    <mergeCell ref="N25:P25"/>
    <mergeCell ref="K21:L21"/>
    <mergeCell ref="N21:P21"/>
    <mergeCell ref="H22:I22"/>
    <mergeCell ref="K22:L22"/>
    <mergeCell ref="N22:P22"/>
    <mergeCell ref="H23:I23"/>
    <mergeCell ref="K23:L23"/>
    <mergeCell ref="N23:P23"/>
    <mergeCell ref="Y16:Z16"/>
    <mergeCell ref="C18:C27"/>
    <mergeCell ref="D18:D27"/>
    <mergeCell ref="H18:I18"/>
    <mergeCell ref="K18:L18"/>
    <mergeCell ref="N18:P18"/>
    <mergeCell ref="H20:I20"/>
    <mergeCell ref="K20:L20"/>
    <mergeCell ref="N20:P20"/>
    <mergeCell ref="H21:I21"/>
    <mergeCell ref="J16:J17"/>
    <mergeCell ref="K16:L17"/>
    <mergeCell ref="M16:M17"/>
    <mergeCell ref="N16:P17"/>
    <mergeCell ref="Q16:V16"/>
    <mergeCell ref="W16:X16"/>
    <mergeCell ref="C14:AA14"/>
    <mergeCell ref="C15:C17"/>
    <mergeCell ref="D15:D17"/>
    <mergeCell ref="E15:X15"/>
    <mergeCell ref="Y15:Z15"/>
    <mergeCell ref="AA15:AA17"/>
    <mergeCell ref="E16:E17"/>
    <mergeCell ref="F16:F17"/>
    <mergeCell ref="G16:G17"/>
    <mergeCell ref="H16:I17"/>
    <mergeCell ref="C12:AA12"/>
    <mergeCell ref="D13:E13"/>
    <mergeCell ref="G13:J13"/>
    <mergeCell ref="L13:O13"/>
    <mergeCell ref="P13:Q13"/>
    <mergeCell ref="R13:AA13"/>
    <mergeCell ref="C8:AA8"/>
    <mergeCell ref="C9:K9"/>
    <mergeCell ref="L9:R9"/>
    <mergeCell ref="S9:U11"/>
    <mergeCell ref="V9:AA11"/>
    <mergeCell ref="D10:K10"/>
    <mergeCell ref="M10:R10"/>
    <mergeCell ref="D11:F11"/>
    <mergeCell ref="G11:K11"/>
    <mergeCell ref="M11:R11"/>
    <mergeCell ref="Y5:Z5"/>
    <mergeCell ref="C6:AA6"/>
    <mergeCell ref="D7:J7"/>
    <mergeCell ref="M7:O7"/>
    <mergeCell ref="Q7:V7"/>
    <mergeCell ref="W7:X7"/>
    <mergeCell ref="Y7:AA7"/>
    <mergeCell ref="D1:V1"/>
    <mergeCell ref="C2:W2"/>
    <mergeCell ref="Y2:AA2"/>
    <mergeCell ref="C3:W3"/>
    <mergeCell ref="Y3:Z3"/>
    <mergeCell ref="C4:W4"/>
  </mergeCells>
  <dataValidations count="28">
    <dataValidation allowBlank="1" showInputMessage="1" showErrorMessage="1" error="!!Registre en números absolutos, la meta programada al trimestre de reporte!!" prompt="!!Registre en números absolutos, la meta programada al trimestre de reporte!!" sqref="Y18:Y43"/>
    <dataValidation allowBlank="1" showInputMessage="1" showErrorMessage="1" error="!!Registre en números relativos, la meta programada al trimestre de reporte!!" prompt="!!Registre en números relativos, la meta programada al trimestre de reporte!!" sqref="Z18:Z43"/>
    <dataValidation allowBlank="1" showInputMessage="1" showErrorMessage="1" prompt="!!Registre la meta Programada al trimestre de reporte!!" sqref="X18:X43"/>
    <dataValidation type="list" allowBlank="1" showInputMessage="1" showErrorMessage="1" error="!!Debe elegir el tipo de indicador de la lista!!" prompt="!!Seleccione el tipo de indicador!!" sqref="J18:J43">
      <formula1>$AE$6:$AE$7</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AA18:AA43">
      <formula1>$AK$6:$AK$8</formula1>
    </dataValidation>
    <dataValidation type="list" allowBlank="1" showInputMessage="1" showErrorMessage="1" error="!!Debe seleccionar de la lista el sentido de medición del indicador!!!!" prompt="!!Seleccione el sentido de medición del indicador!!" sqref="M18:M43">
      <formula1>$AH$6:$AH$7</formula1>
    </dataValidation>
    <dataValidation type="list" allowBlank="1" showInputMessage="1" showErrorMessage="1" error="!!Seleccione el Trimestre del Reporte!!" prompt="!!Seleccione el Trimestre del Reporte!!" sqref="AA3">
      <formula1>$AC$2:$AC$5</formula1>
    </dataValidation>
    <dataValidation type="list" allowBlank="1" showInputMessage="1" showErrorMessage="1" error="!! No puede cambiar esta información!!" prompt="!!Selecciones el Ramo Administrativo!!" sqref="L7">
      <formula1>$BE$1082:$BE$1109</formula1>
    </dataValidation>
    <dataValidation type="list" allowBlank="1" showInputMessage="1" showErrorMessage="1" error="!!No puede cambiar esta Información!!" sqref="M7:O7">
      <formula1>INDIRECT($L$7)</formula1>
    </dataValidation>
    <dataValidation type="list" allowBlank="1" showInputMessage="1" showErrorMessage="1" sqref="M10:O10">
      <formula1>$BK$1013:$BK$1056</formula1>
    </dataValidation>
    <dataValidation type="list" allowBlank="1" showInputMessage="1" showErrorMessage="1" sqref="D13:E13">
      <formula1>$BM$1013:$BM$1016</formula1>
    </dataValidation>
    <dataValidation type="list" allowBlank="1" showInputMessage="1" showErrorMessage="1" sqref="D18:D19">
      <formula1>FINES</formula1>
    </dataValidation>
    <dataValidation type="list" allowBlank="1" showInputMessage="1" showErrorMessage="1" sqref="G13">
      <formula1>$BN$1014:$BN$1041</formula1>
    </dataValidation>
    <dataValidation type="list" allowBlank="1" showInputMessage="1" showErrorMessage="1" sqref="L13">
      <formula1>$BO$1014:$BO$1126</formula1>
    </dataValidation>
    <dataValidation type="list" allowBlank="1" showInputMessage="1" showErrorMessage="1" sqref="D10:K10">
      <formula1>$BI$1013:$BI$1017</formula1>
    </dataValidation>
    <dataValidation type="list" allowBlank="1" showInputMessage="1" showErrorMessage="1" sqref="D11:F11">
      <formula1>$BJ$1013:$BJ$1082</formula1>
    </dataValidation>
    <dataValidation type="list" allowBlank="1" showInputMessage="1" showErrorMessage="1" error="No puede cambiar el Nombre del  Programa, sólo ebe seleccionarlo.  " sqref="D7:J7">
      <formula1>$BD$1013:$BD$1081</formula1>
    </dataValidation>
    <dataValidation type="list" allowBlank="1" showInputMessage="1" showErrorMessage="1" sqref="V9">
      <formula1>$BQ$1012:$BQ$1018</formula1>
    </dataValidation>
    <dataValidation type="list" allowBlank="1" showInputMessage="1" showErrorMessage="1" sqref="G11:K11">
      <formula1>$BJ$1013:$BJ$1083</formula1>
    </dataValidation>
    <dataValidation type="list" allowBlank="1" showInputMessage="1" showErrorMessage="1" error="!!Debe seleccionar de la lista la frecuencia que mide el indicador!!" prompt="!!Seleccione la frecuencia para medir el indicador!!" sqref="O18:P19 P32:P35 O28:P31 O32:O34 N18:N43">
      <formula1>$AB$6:$AB$13</formula1>
    </dataValidation>
    <dataValidation type="list" allowBlank="1" showInputMessage="1" showErrorMessage="1" error="!!Debe elegir la dimennsión que mide el indicador!!" prompt="!!Seleccione la dimensión que mide el indicador!!" sqref="L18:L19 K18:K43">
      <formula1>$AF$6:$AF$9</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I18:I21 I28:I43 H18:H43">
      <formula1>$AG$6:$AG$10</formula1>
    </dataValidation>
    <dataValidation type="list" allowBlank="1" showInputMessage="1" showErrorMessage="1" error="!! Sólo debe seleccionar el Nombre de su Dependencia o Secretaría!!" sqref="Q7:V7">
      <formula1>$BL$1013:$BL$1033</formula1>
    </dataValidation>
    <dataValidation type="list" allowBlank="1" showInputMessage="1" showErrorMessage="1" error="!! No debe modificar esta información!!" sqref="Y7:AA7">
      <formula1>INDIRECT($M$7)</formula1>
    </dataValidation>
    <dataValidation allowBlank="1" showInputMessage="1" showErrorMessage="1" prompt="Registre el Objetivo del Programa sectorial al que contribuye el Programa Presupuestrio." sqref="M11:R11"/>
    <dataValidation type="list" allowBlank="1" showInputMessage="1" showErrorMessage="1" sqref="R13">
      <formula1>$BP$1013:$BP$1253</formula1>
    </dataValidation>
    <dataValidation type="list" allowBlank="1" showInputMessage="1" showErrorMessage="1" sqref="I49:I50 U49:U50">
      <formula1>$AJ$6:$AJ$15</formula1>
    </dataValidation>
    <dataValidation type="custom" allowBlank="1" showInputMessage="1" showErrorMessage="1" error="!! No modifique esta información!!" sqref="C2:X5 C6:AA6 W7:X7 P7 K7 C7 C8:AA8 C9:R9 S9:U11 C12:AA12 P13:Q13 K13 F13 C13 C14:AA17 C44:AA45 C46:L46 M46:AA48 X49:AA50 R49:S50 H47:L48 L49:M50 G47:G50 C47:F48 C49:D50 C51:AA51">
      <formula1>0</formula1>
    </dataValidation>
  </dataValidations>
  <pageMargins left="0.86" right="0.59055118110236227" top="0.35433070866141736" bottom="0.35433070866141736" header="0" footer="0.31496062992125984"/>
  <pageSetup paperSize="5" scale="50" orientation="landscape" r:id="rId1"/>
  <headerFooter>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Q905"/>
  <sheetViews>
    <sheetView showGridLines="0" view="pageBreakPreview" topLeftCell="Q2" zoomScale="80" zoomScaleNormal="80" zoomScaleSheetLayoutView="80" workbookViewId="0">
      <pane ySplit="1" topLeftCell="A3" activePane="bottomLeft" state="frozen"/>
      <selection activeCell="E2" sqref="E2"/>
      <selection pane="bottomLeft" activeCell="D18" sqref="D18"/>
    </sheetView>
  </sheetViews>
  <sheetFormatPr baseColWidth="10" defaultRowHeight="15"/>
  <cols>
    <col min="1" max="1" width="7" style="89" customWidth="1"/>
    <col min="2" max="2" width="18.85546875" style="89" customWidth="1"/>
    <col min="3" max="3" width="19.85546875" style="89" customWidth="1"/>
    <col min="4" max="4" width="24.5703125" style="89" customWidth="1"/>
    <col min="5" max="5" width="32.42578125" style="89" customWidth="1"/>
    <col min="6" max="6" width="31.42578125" style="89" customWidth="1"/>
    <col min="7" max="7" width="9.28515625" style="89" customWidth="1"/>
    <col min="8" max="8" width="8.140625" style="89" customWidth="1"/>
    <col min="9" max="9" width="11.85546875" style="89" customWidth="1"/>
    <col min="10" max="10" width="13.5703125" style="89" customWidth="1"/>
    <col min="11" max="11" width="12.7109375" style="89" customWidth="1"/>
    <col min="12" max="12" width="13.28515625" style="89" customWidth="1"/>
    <col min="13" max="13" width="10.140625" style="89" customWidth="1"/>
    <col min="14" max="14" width="4.7109375" style="89" hidden="1" customWidth="1"/>
    <col min="15" max="15" width="14.5703125" style="89" customWidth="1"/>
    <col min="16" max="16" width="6.140625" style="89" hidden="1" customWidth="1"/>
    <col min="17" max="17" width="9.7109375" style="89" customWidth="1"/>
    <col min="18" max="18" width="7.140625" style="89" hidden="1" customWidth="1"/>
    <col min="19" max="19" width="9.42578125" style="89" customWidth="1"/>
    <col min="20" max="20" width="9.5703125" style="89" customWidth="1"/>
    <col min="21" max="21" width="8.85546875" style="89" customWidth="1"/>
    <col min="22" max="22" width="10.140625" style="89" customWidth="1"/>
    <col min="23" max="23" width="10.7109375" style="89" bestFit="1" customWidth="1"/>
    <col min="24" max="24" width="9.7109375" style="89" customWidth="1"/>
    <col min="25" max="25" width="9" style="89" customWidth="1"/>
    <col min="26" max="26" width="14.7109375" style="89" customWidth="1"/>
    <col min="27" max="27" width="11.5703125" style="89" hidden="1" customWidth="1"/>
    <col min="28" max="28" width="6.140625" style="89" hidden="1" customWidth="1"/>
    <col min="29" max="29" width="7.7109375" style="89" hidden="1" customWidth="1"/>
    <col min="30" max="31" width="11.42578125" style="89" hidden="1" customWidth="1"/>
    <col min="32" max="32" width="22.28515625" style="89" hidden="1" customWidth="1"/>
    <col min="33" max="33" width="18.5703125" style="89" hidden="1" customWidth="1"/>
    <col min="34" max="34" width="19.42578125" style="89" hidden="1" customWidth="1"/>
    <col min="35" max="35" width="11.42578125" style="89" hidden="1" customWidth="1"/>
    <col min="36" max="36" width="19.140625" style="89" hidden="1" customWidth="1"/>
    <col min="37" max="53" width="11.42578125" style="89" hidden="1" customWidth="1"/>
    <col min="54" max="54" width="7.85546875" style="89" hidden="1" customWidth="1"/>
    <col min="55" max="55" width="80" style="89" hidden="1" customWidth="1"/>
    <col min="56" max="56" width="11.5703125" style="89" hidden="1" customWidth="1"/>
    <col min="57" max="57" width="38.140625" style="89" hidden="1" customWidth="1"/>
    <col min="58" max="58" width="75.28515625" style="89" hidden="1" customWidth="1"/>
    <col min="59" max="59" width="73" style="89" hidden="1" customWidth="1"/>
    <col min="60" max="60" width="59.42578125" style="89" hidden="1" customWidth="1"/>
    <col min="61" max="61" width="45.7109375" style="89" hidden="1" customWidth="1"/>
    <col min="62" max="62" width="90" style="89" hidden="1" customWidth="1"/>
    <col min="63" max="63" width="43.42578125" style="89" hidden="1" customWidth="1"/>
    <col min="64" max="64" width="29.85546875" style="89" hidden="1" customWidth="1"/>
    <col min="65" max="65" width="38.85546875" style="89" hidden="1" customWidth="1"/>
    <col min="66" max="66" width="55.5703125" style="89" hidden="1" customWidth="1"/>
    <col min="67" max="67" width="96.85546875" style="89" hidden="1" customWidth="1"/>
    <col min="68" max="68" width="34" style="89" hidden="1" customWidth="1"/>
    <col min="69" max="69" width="85.28515625" style="89" hidden="1" customWidth="1"/>
    <col min="70" max="16384" width="11.42578125" style="89"/>
  </cols>
  <sheetData>
    <row r="1" spans="2:55" s="90" customFormat="1" ht="16.5" hidden="1" customHeight="1">
      <c r="C1" s="165"/>
      <c r="D1" s="165"/>
      <c r="E1" s="165"/>
      <c r="F1" s="165"/>
      <c r="G1" s="165"/>
      <c r="H1" s="165"/>
      <c r="I1" s="165"/>
      <c r="J1" s="165"/>
      <c r="K1" s="165"/>
      <c r="L1" s="165"/>
      <c r="M1" s="165"/>
      <c r="N1" s="165"/>
      <c r="O1" s="165"/>
      <c r="P1" s="165"/>
      <c r="Q1" s="165"/>
      <c r="R1" s="165"/>
      <c r="S1" s="165"/>
      <c r="T1" s="165"/>
      <c r="U1" s="165"/>
    </row>
    <row r="2" spans="2:55" s="90" customFormat="1" ht="14.25" customHeight="1">
      <c r="B2" s="166" t="s">
        <v>52</v>
      </c>
      <c r="C2" s="166"/>
      <c r="D2" s="166"/>
      <c r="E2" s="166"/>
      <c r="F2" s="166"/>
      <c r="G2" s="166"/>
      <c r="H2" s="166"/>
      <c r="I2" s="166"/>
      <c r="J2" s="166"/>
      <c r="K2" s="166"/>
      <c r="L2" s="166"/>
      <c r="M2" s="166"/>
      <c r="N2" s="166"/>
      <c r="O2" s="166"/>
      <c r="P2" s="166"/>
      <c r="Q2" s="166"/>
      <c r="R2" s="166"/>
      <c r="S2" s="166"/>
      <c r="T2" s="166"/>
      <c r="U2" s="166"/>
      <c r="V2" s="166"/>
      <c r="W2" s="148"/>
      <c r="X2" s="167" t="s">
        <v>53</v>
      </c>
      <c r="Y2" s="167"/>
      <c r="Z2" s="167"/>
      <c r="AB2" s="18" t="s">
        <v>89</v>
      </c>
    </row>
    <row r="3" spans="2:55" s="90" customFormat="1" ht="18" customHeight="1">
      <c r="B3" s="168"/>
      <c r="C3" s="168"/>
      <c r="D3" s="168"/>
      <c r="E3" s="168"/>
      <c r="F3" s="168"/>
      <c r="G3" s="168"/>
      <c r="H3" s="168"/>
      <c r="I3" s="168"/>
      <c r="J3" s="168"/>
      <c r="K3" s="168"/>
      <c r="L3" s="168"/>
      <c r="M3" s="168"/>
      <c r="N3" s="168"/>
      <c r="O3" s="168"/>
      <c r="P3" s="168"/>
      <c r="Q3" s="168"/>
      <c r="R3" s="168"/>
      <c r="S3" s="168"/>
      <c r="T3" s="168"/>
      <c r="U3" s="168"/>
      <c r="V3" s="168"/>
      <c r="W3" s="148"/>
      <c r="X3" s="385" t="s">
        <v>88</v>
      </c>
      <c r="Y3" s="385"/>
      <c r="Z3" s="139" t="s">
        <v>92</v>
      </c>
      <c r="AB3" s="18" t="s">
        <v>90</v>
      </c>
    </row>
    <row r="4" spans="2:55" s="90" customFormat="1" ht="15.75" customHeight="1">
      <c r="B4" s="169"/>
      <c r="C4" s="169"/>
      <c r="D4" s="169"/>
      <c r="E4" s="169"/>
      <c r="F4" s="169"/>
      <c r="G4" s="169"/>
      <c r="H4" s="169"/>
      <c r="I4" s="169"/>
      <c r="J4" s="169"/>
      <c r="K4" s="169"/>
      <c r="L4" s="169"/>
      <c r="M4" s="169"/>
      <c r="N4" s="169"/>
      <c r="O4" s="169"/>
      <c r="P4" s="169"/>
      <c r="Q4" s="169"/>
      <c r="R4" s="169"/>
      <c r="S4" s="169"/>
      <c r="T4" s="169"/>
      <c r="U4" s="169"/>
      <c r="V4" s="169"/>
      <c r="W4" s="148"/>
      <c r="X4" s="17"/>
      <c r="Y4" s="17"/>
      <c r="Z4" s="17"/>
      <c r="AB4" s="18" t="s">
        <v>91</v>
      </c>
    </row>
    <row r="5" spans="2:55" s="90" customFormat="1" ht="17.25" customHeight="1" thickBot="1">
      <c r="D5" s="148"/>
      <c r="E5" s="148"/>
      <c r="F5" s="148"/>
      <c r="G5" s="148"/>
      <c r="H5" s="148"/>
      <c r="I5" s="148"/>
      <c r="J5" s="148"/>
      <c r="K5" s="148"/>
      <c r="L5" s="148"/>
      <c r="M5" s="148"/>
      <c r="N5" s="148"/>
      <c r="O5" s="148"/>
      <c r="P5" s="148"/>
      <c r="Q5" s="148"/>
      <c r="R5" s="148"/>
      <c r="S5" s="148"/>
      <c r="T5" s="148"/>
      <c r="U5" s="148"/>
      <c r="V5" s="148"/>
      <c r="W5" s="148"/>
      <c r="X5" s="386" t="s">
        <v>482</v>
      </c>
      <c r="Y5" s="386"/>
      <c r="Z5" s="387">
        <v>39462</v>
      </c>
      <c r="AB5" s="19" t="s">
        <v>92</v>
      </c>
      <c r="AE5" s="90" t="s">
        <v>384</v>
      </c>
      <c r="AJ5" s="22" t="s">
        <v>383</v>
      </c>
    </row>
    <row r="6" spans="2:55" s="13" customFormat="1" ht="20.25" thickTop="1" thickBot="1">
      <c r="B6" s="388" t="s">
        <v>34</v>
      </c>
      <c r="C6" s="389"/>
      <c r="D6" s="389"/>
      <c r="E6" s="389"/>
      <c r="F6" s="389"/>
      <c r="G6" s="389"/>
      <c r="H6" s="389"/>
      <c r="I6" s="389"/>
      <c r="J6" s="389"/>
      <c r="K6" s="389"/>
      <c r="L6" s="389"/>
      <c r="M6" s="389"/>
      <c r="N6" s="389"/>
      <c r="O6" s="389"/>
      <c r="P6" s="389"/>
      <c r="Q6" s="389"/>
      <c r="R6" s="389"/>
      <c r="S6" s="389"/>
      <c r="T6" s="389"/>
      <c r="U6" s="389"/>
      <c r="V6" s="389"/>
      <c r="W6" s="389"/>
      <c r="X6" s="389"/>
      <c r="Y6" s="389"/>
      <c r="Z6" s="390"/>
      <c r="AA6" s="93" t="s">
        <v>73</v>
      </c>
      <c r="AB6" s="89" t="s">
        <v>84</v>
      </c>
      <c r="AD6" s="89" t="s">
        <v>71</v>
      </c>
      <c r="AE6" s="72" t="s">
        <v>67</v>
      </c>
      <c r="AF6" s="72" t="s">
        <v>75</v>
      </c>
      <c r="AG6" s="73" t="s">
        <v>66</v>
      </c>
      <c r="AH6" s="89">
        <v>2013</v>
      </c>
      <c r="AI6" s="74" t="s">
        <v>392</v>
      </c>
      <c r="AJ6" s="89" t="s">
        <v>380</v>
      </c>
      <c r="BB6" s="90"/>
      <c r="BC6" s="90"/>
    </row>
    <row r="7" spans="2:55" ht="30.75" customHeight="1" thickBot="1">
      <c r="B7" s="391" t="s">
        <v>369</v>
      </c>
      <c r="C7" s="392" t="s">
        <v>636</v>
      </c>
      <c r="D7" s="392"/>
      <c r="E7" s="392"/>
      <c r="F7" s="392"/>
      <c r="G7" s="392"/>
      <c r="H7" s="392"/>
      <c r="I7" s="392"/>
      <c r="J7" s="393" t="s">
        <v>96</v>
      </c>
      <c r="K7" s="394" t="s">
        <v>95</v>
      </c>
      <c r="L7" s="395" t="s">
        <v>98</v>
      </c>
      <c r="M7" s="395"/>
      <c r="N7" s="395"/>
      <c r="O7" s="396" t="s">
        <v>62</v>
      </c>
      <c r="P7" s="395" t="s">
        <v>97</v>
      </c>
      <c r="Q7" s="395"/>
      <c r="R7" s="395"/>
      <c r="S7" s="395"/>
      <c r="T7" s="395"/>
      <c r="U7" s="395"/>
      <c r="V7" s="397" t="s">
        <v>339</v>
      </c>
      <c r="W7" s="397"/>
      <c r="X7" s="398" t="s">
        <v>97</v>
      </c>
      <c r="Y7" s="398"/>
      <c r="Z7" s="399"/>
      <c r="AA7" s="93" t="s">
        <v>64</v>
      </c>
      <c r="AB7" s="89" t="s">
        <v>85</v>
      </c>
      <c r="AD7" s="89" t="s">
        <v>72</v>
      </c>
      <c r="AE7" s="72" t="s">
        <v>68</v>
      </c>
      <c r="AF7" s="72" t="s">
        <v>76</v>
      </c>
      <c r="AG7" s="73" t="s">
        <v>362</v>
      </c>
      <c r="AH7" s="89">
        <v>2014</v>
      </c>
      <c r="AI7" s="74" t="s">
        <v>393</v>
      </c>
      <c r="AJ7" s="89" t="s">
        <v>381</v>
      </c>
      <c r="BB7" s="90"/>
      <c r="BC7" s="90"/>
    </row>
    <row r="8" spans="2:55" s="13" customFormat="1" ht="19.5" thickBot="1">
      <c r="B8" s="400" t="s">
        <v>36</v>
      </c>
      <c r="C8" s="401"/>
      <c r="D8" s="401"/>
      <c r="E8" s="401"/>
      <c r="F8" s="401"/>
      <c r="G8" s="401"/>
      <c r="H8" s="401"/>
      <c r="I8" s="401"/>
      <c r="J8" s="401"/>
      <c r="K8" s="401"/>
      <c r="L8" s="401"/>
      <c r="M8" s="401"/>
      <c r="N8" s="401"/>
      <c r="O8" s="401"/>
      <c r="P8" s="401"/>
      <c r="Q8" s="401"/>
      <c r="R8" s="401"/>
      <c r="S8" s="401"/>
      <c r="T8" s="401"/>
      <c r="U8" s="401"/>
      <c r="V8" s="401"/>
      <c r="W8" s="401"/>
      <c r="X8" s="401"/>
      <c r="Y8" s="401"/>
      <c r="Z8" s="402"/>
      <c r="AA8" s="93" t="s">
        <v>74</v>
      </c>
      <c r="AB8" s="89" t="s">
        <v>86</v>
      </c>
      <c r="AE8" s="72" t="s">
        <v>69</v>
      </c>
      <c r="AF8" s="72" t="s">
        <v>77</v>
      </c>
      <c r="AH8" s="89">
        <v>2015</v>
      </c>
      <c r="AI8" s="74" t="s">
        <v>394</v>
      </c>
      <c r="AJ8" s="89" t="s">
        <v>382</v>
      </c>
      <c r="BB8" s="90"/>
      <c r="BC8" s="90"/>
    </row>
    <row r="9" spans="2:55" ht="16.5" customHeight="1" thickBot="1">
      <c r="B9" s="403" t="s">
        <v>37</v>
      </c>
      <c r="C9" s="404"/>
      <c r="D9" s="404"/>
      <c r="E9" s="404"/>
      <c r="F9" s="404"/>
      <c r="G9" s="404"/>
      <c r="H9" s="404"/>
      <c r="I9" s="404"/>
      <c r="J9" s="404"/>
      <c r="K9" s="405" t="s">
        <v>371</v>
      </c>
      <c r="L9" s="405"/>
      <c r="M9" s="405"/>
      <c r="N9" s="405"/>
      <c r="O9" s="405"/>
      <c r="P9" s="405"/>
      <c r="Q9" s="405"/>
      <c r="R9" s="397" t="s">
        <v>344</v>
      </c>
      <c r="S9" s="397"/>
      <c r="T9" s="397"/>
      <c r="U9" s="395" t="s">
        <v>100</v>
      </c>
      <c r="V9" s="395"/>
      <c r="W9" s="395"/>
      <c r="X9" s="395"/>
      <c r="Y9" s="395"/>
      <c r="Z9" s="406"/>
      <c r="AA9" s="93" t="s">
        <v>65</v>
      </c>
      <c r="AB9" s="89" t="s">
        <v>87</v>
      </c>
      <c r="AE9" s="72" t="s">
        <v>70</v>
      </c>
      <c r="AF9" s="72" t="s">
        <v>78</v>
      </c>
      <c r="AH9" s="89">
        <v>2016</v>
      </c>
      <c r="AI9" s="74" t="s">
        <v>395</v>
      </c>
      <c r="BB9" s="90"/>
      <c r="BC9" s="90"/>
    </row>
    <row r="10" spans="2:55" ht="27.75" customHeight="1" thickBot="1">
      <c r="B10" s="391" t="s">
        <v>370</v>
      </c>
      <c r="C10" s="395" t="s">
        <v>101</v>
      </c>
      <c r="D10" s="395"/>
      <c r="E10" s="395"/>
      <c r="F10" s="395"/>
      <c r="G10" s="395"/>
      <c r="H10" s="395"/>
      <c r="I10" s="395"/>
      <c r="J10" s="395"/>
      <c r="K10" s="407" t="s">
        <v>338</v>
      </c>
      <c r="L10" s="398" t="s">
        <v>99</v>
      </c>
      <c r="M10" s="398"/>
      <c r="N10" s="398"/>
      <c r="O10" s="398"/>
      <c r="P10" s="398"/>
      <c r="Q10" s="398"/>
      <c r="R10" s="397"/>
      <c r="S10" s="397"/>
      <c r="T10" s="397"/>
      <c r="U10" s="395"/>
      <c r="V10" s="395"/>
      <c r="W10" s="395"/>
      <c r="X10" s="395"/>
      <c r="Y10" s="395"/>
      <c r="Z10" s="406"/>
      <c r="AA10" s="93" t="s">
        <v>64</v>
      </c>
      <c r="AF10" s="72" t="s">
        <v>385</v>
      </c>
      <c r="AH10" s="89">
        <v>2017</v>
      </c>
      <c r="AI10" s="74" t="s">
        <v>396</v>
      </c>
      <c r="BB10" s="90"/>
      <c r="BC10" s="90"/>
    </row>
    <row r="11" spans="2:55" ht="40.5" customHeight="1" thickBot="1">
      <c r="B11" s="391" t="s">
        <v>63</v>
      </c>
      <c r="C11" s="408" t="s">
        <v>102</v>
      </c>
      <c r="D11" s="408"/>
      <c r="E11" s="408"/>
      <c r="F11" s="408" t="s">
        <v>638</v>
      </c>
      <c r="G11" s="408"/>
      <c r="H11" s="408"/>
      <c r="I11" s="408"/>
      <c r="J11" s="408"/>
      <c r="K11" s="407" t="s">
        <v>63</v>
      </c>
      <c r="L11" s="409" t="s">
        <v>1020</v>
      </c>
      <c r="M11" s="409"/>
      <c r="N11" s="409"/>
      <c r="O11" s="409"/>
      <c r="P11" s="409"/>
      <c r="Q11" s="409"/>
      <c r="R11" s="397"/>
      <c r="S11" s="397"/>
      <c r="T11" s="397"/>
      <c r="U11" s="395"/>
      <c r="V11" s="395"/>
      <c r="W11" s="395"/>
      <c r="X11" s="395"/>
      <c r="Y11" s="395"/>
      <c r="Z11" s="406"/>
      <c r="AA11" s="93" t="s">
        <v>26</v>
      </c>
      <c r="AH11" s="89">
        <v>2018</v>
      </c>
      <c r="AI11" s="74" t="s">
        <v>397</v>
      </c>
      <c r="BB11" s="90"/>
      <c r="BC11" s="90"/>
    </row>
    <row r="12" spans="2:55" ht="15.75" customHeight="1" thickBot="1">
      <c r="B12" s="410" t="s">
        <v>38</v>
      </c>
      <c r="C12" s="411"/>
      <c r="D12" s="411"/>
      <c r="E12" s="411"/>
      <c r="F12" s="411"/>
      <c r="G12" s="411"/>
      <c r="H12" s="411"/>
      <c r="I12" s="411"/>
      <c r="J12" s="411"/>
      <c r="K12" s="411"/>
      <c r="L12" s="411"/>
      <c r="M12" s="411"/>
      <c r="N12" s="411"/>
      <c r="O12" s="411"/>
      <c r="P12" s="411"/>
      <c r="Q12" s="411"/>
      <c r="R12" s="411"/>
      <c r="S12" s="411"/>
      <c r="T12" s="411"/>
      <c r="U12" s="411"/>
      <c r="V12" s="411"/>
      <c r="W12" s="411"/>
      <c r="X12" s="411"/>
      <c r="Y12" s="411"/>
      <c r="Z12" s="412"/>
      <c r="AA12" s="93" t="s">
        <v>80</v>
      </c>
      <c r="AH12" s="89">
        <v>2019</v>
      </c>
      <c r="AI12" s="74" t="s">
        <v>391</v>
      </c>
      <c r="BB12" s="90"/>
      <c r="BC12" s="90"/>
    </row>
    <row r="13" spans="2:55" ht="34.5" customHeight="1" thickBot="1">
      <c r="B13" s="391" t="s">
        <v>361</v>
      </c>
      <c r="C13" s="408" t="s">
        <v>103</v>
      </c>
      <c r="D13" s="408"/>
      <c r="E13" s="396" t="s">
        <v>360</v>
      </c>
      <c r="F13" s="408" t="s">
        <v>104</v>
      </c>
      <c r="G13" s="408"/>
      <c r="H13" s="408"/>
      <c r="I13" s="408"/>
      <c r="J13" s="393" t="s">
        <v>359</v>
      </c>
      <c r="K13" s="398" t="s">
        <v>105</v>
      </c>
      <c r="L13" s="398"/>
      <c r="M13" s="398"/>
      <c r="N13" s="398"/>
      <c r="O13" s="413" t="s">
        <v>358</v>
      </c>
      <c r="P13" s="413"/>
      <c r="Q13" s="398" t="s">
        <v>193</v>
      </c>
      <c r="R13" s="398"/>
      <c r="S13" s="398"/>
      <c r="T13" s="398"/>
      <c r="U13" s="398"/>
      <c r="V13" s="398"/>
      <c r="W13" s="398"/>
      <c r="X13" s="398"/>
      <c r="Y13" s="398"/>
      <c r="Z13" s="399"/>
      <c r="AA13" s="93" t="s">
        <v>81</v>
      </c>
      <c r="AH13" s="89">
        <v>2020</v>
      </c>
      <c r="AI13" s="74" t="s">
        <v>398</v>
      </c>
      <c r="BB13" s="90"/>
      <c r="BC13" s="90"/>
    </row>
    <row r="14" spans="2:55" ht="15.75" thickBot="1">
      <c r="B14" s="414" t="s">
        <v>31</v>
      </c>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6"/>
      <c r="AH14" s="89">
        <v>2021</v>
      </c>
      <c r="BB14" s="90"/>
      <c r="BC14" s="90"/>
    </row>
    <row r="15" spans="2:55" ht="26.25" customHeight="1" thickBot="1">
      <c r="B15" s="417" t="s">
        <v>24</v>
      </c>
      <c r="C15" s="418" t="s">
        <v>374</v>
      </c>
      <c r="D15" s="419" t="s">
        <v>30</v>
      </c>
      <c r="E15" s="419"/>
      <c r="F15" s="419"/>
      <c r="G15" s="419"/>
      <c r="H15" s="419"/>
      <c r="I15" s="419"/>
      <c r="J15" s="419"/>
      <c r="K15" s="419"/>
      <c r="L15" s="419"/>
      <c r="M15" s="419"/>
      <c r="N15" s="419"/>
      <c r="O15" s="419"/>
      <c r="P15" s="419"/>
      <c r="Q15" s="419"/>
      <c r="R15" s="419"/>
      <c r="S15" s="419"/>
      <c r="T15" s="419"/>
      <c r="U15" s="419"/>
      <c r="V15" s="419"/>
      <c r="W15" s="419"/>
      <c r="X15" s="418" t="s">
        <v>82</v>
      </c>
      <c r="Y15" s="418"/>
      <c r="Z15" s="420" t="s">
        <v>51</v>
      </c>
      <c r="AH15" s="89">
        <v>2022</v>
      </c>
      <c r="BB15" s="90"/>
      <c r="BC15" s="90"/>
    </row>
    <row r="16" spans="2:55" ht="31.5" customHeight="1" thickBot="1">
      <c r="B16" s="417"/>
      <c r="C16" s="418"/>
      <c r="D16" s="418" t="s">
        <v>0</v>
      </c>
      <c r="E16" s="418" t="s">
        <v>1</v>
      </c>
      <c r="F16" s="418" t="s">
        <v>2</v>
      </c>
      <c r="G16" s="418" t="s">
        <v>28</v>
      </c>
      <c r="H16" s="418"/>
      <c r="I16" s="418" t="s">
        <v>388</v>
      </c>
      <c r="J16" s="418" t="s">
        <v>389</v>
      </c>
      <c r="K16" s="418"/>
      <c r="L16" s="418" t="s">
        <v>25</v>
      </c>
      <c r="M16" s="418" t="s">
        <v>29</v>
      </c>
      <c r="N16" s="418"/>
      <c r="O16" s="418"/>
      <c r="P16" s="418" t="s">
        <v>3</v>
      </c>
      <c r="Q16" s="418"/>
      <c r="R16" s="418"/>
      <c r="S16" s="418"/>
      <c r="T16" s="418"/>
      <c r="U16" s="418"/>
      <c r="V16" s="418" t="s">
        <v>375</v>
      </c>
      <c r="W16" s="418"/>
      <c r="X16" s="418" t="s">
        <v>27</v>
      </c>
      <c r="Y16" s="418"/>
      <c r="Z16" s="420"/>
      <c r="AH16" s="89">
        <v>2023</v>
      </c>
      <c r="BB16" s="90"/>
      <c r="BC16" s="90"/>
    </row>
    <row r="17" spans="2:55" ht="22.5" customHeight="1" thickBot="1">
      <c r="B17" s="417"/>
      <c r="C17" s="418"/>
      <c r="D17" s="418"/>
      <c r="E17" s="418"/>
      <c r="F17" s="418"/>
      <c r="G17" s="418"/>
      <c r="H17" s="418"/>
      <c r="I17" s="418"/>
      <c r="J17" s="418"/>
      <c r="K17" s="418"/>
      <c r="L17" s="418"/>
      <c r="M17" s="418"/>
      <c r="N17" s="418"/>
      <c r="O17" s="418"/>
      <c r="P17" s="421">
        <v>2013</v>
      </c>
      <c r="Q17" s="421">
        <v>2014</v>
      </c>
      <c r="R17" s="421">
        <v>2015</v>
      </c>
      <c r="S17" s="421">
        <v>2015</v>
      </c>
      <c r="T17" s="421">
        <v>2016</v>
      </c>
      <c r="U17" s="421"/>
      <c r="V17" s="421" t="s">
        <v>376</v>
      </c>
      <c r="W17" s="421" t="s">
        <v>377</v>
      </c>
      <c r="X17" s="421" t="s">
        <v>378</v>
      </c>
      <c r="Y17" s="421" t="s">
        <v>379</v>
      </c>
      <c r="Z17" s="420"/>
      <c r="AH17" s="89">
        <v>2024</v>
      </c>
      <c r="BB17" s="90"/>
      <c r="BC17" s="90"/>
    </row>
    <row r="18" spans="2:55" ht="106.5" customHeight="1" thickBot="1">
      <c r="B18" s="422" t="s">
        <v>8</v>
      </c>
      <c r="C18" s="423" t="s">
        <v>348</v>
      </c>
      <c r="D18" s="424"/>
      <c r="E18" s="424"/>
      <c r="F18" s="424"/>
      <c r="G18" s="425"/>
      <c r="H18" s="425"/>
      <c r="I18" s="426"/>
      <c r="J18" s="425"/>
      <c r="K18" s="425"/>
      <c r="L18" s="426"/>
      <c r="M18" s="425"/>
      <c r="N18" s="425"/>
      <c r="O18" s="425"/>
      <c r="P18" s="427"/>
      <c r="Q18" s="428"/>
      <c r="R18" s="428"/>
      <c r="S18" s="428"/>
      <c r="T18" s="428"/>
      <c r="U18" s="427"/>
      <c r="V18" s="429"/>
      <c r="W18" s="430"/>
      <c r="X18" s="431"/>
      <c r="Y18" s="430"/>
      <c r="Z18" s="432"/>
      <c r="BB18" s="90"/>
      <c r="BC18" s="90"/>
    </row>
    <row r="19" spans="2:55" ht="135" customHeight="1" thickBot="1">
      <c r="B19" s="433" t="s">
        <v>9</v>
      </c>
      <c r="C19" s="434" t="s">
        <v>1021</v>
      </c>
      <c r="D19" s="435" t="s">
        <v>1022</v>
      </c>
      <c r="E19" s="435" t="s">
        <v>1023</v>
      </c>
      <c r="F19" s="435" t="s">
        <v>1024</v>
      </c>
      <c r="G19" s="425" t="s">
        <v>1025</v>
      </c>
      <c r="H19" s="425"/>
      <c r="I19" s="426" t="s">
        <v>71</v>
      </c>
      <c r="J19" s="425" t="s">
        <v>67</v>
      </c>
      <c r="K19" s="425"/>
      <c r="L19" s="426" t="s">
        <v>66</v>
      </c>
      <c r="M19" s="425" t="s">
        <v>26</v>
      </c>
      <c r="N19" s="425"/>
      <c r="O19" s="425"/>
      <c r="P19" s="427"/>
      <c r="Q19" s="428"/>
      <c r="R19" s="428"/>
      <c r="S19" s="428"/>
      <c r="T19" s="428"/>
      <c r="U19" s="427"/>
      <c r="V19" s="429"/>
      <c r="W19" s="430"/>
      <c r="X19" s="431">
        <v>42000</v>
      </c>
      <c r="Y19" s="430">
        <v>1</v>
      </c>
      <c r="Z19" s="432" t="s">
        <v>380</v>
      </c>
      <c r="BB19" s="90"/>
      <c r="BC19" s="90"/>
    </row>
    <row r="20" spans="2:55" ht="104.25" customHeight="1" thickBot="1">
      <c r="B20" s="433"/>
      <c r="C20" s="434"/>
      <c r="D20" s="436" t="s">
        <v>1026</v>
      </c>
      <c r="E20" s="435" t="s">
        <v>1027</v>
      </c>
      <c r="F20" s="435" t="s">
        <v>1028</v>
      </c>
      <c r="G20" s="437" t="s">
        <v>75</v>
      </c>
      <c r="H20" s="437"/>
      <c r="I20" s="438" t="s">
        <v>71</v>
      </c>
      <c r="J20" s="425" t="s">
        <v>67</v>
      </c>
      <c r="K20" s="425"/>
      <c r="L20" s="438" t="s">
        <v>66</v>
      </c>
      <c r="M20" s="437" t="s">
        <v>74</v>
      </c>
      <c r="N20" s="437"/>
      <c r="O20" s="437"/>
      <c r="P20" s="427"/>
      <c r="Q20" s="430"/>
      <c r="R20" s="430">
        <v>0.21299999999999999</v>
      </c>
      <c r="S20" s="430"/>
      <c r="T20" s="430"/>
      <c r="U20" s="430"/>
      <c r="V20" s="430"/>
      <c r="W20" s="430"/>
      <c r="X20" s="431">
        <v>40400</v>
      </c>
      <c r="Y20" s="430">
        <v>1</v>
      </c>
      <c r="Z20" s="432" t="s">
        <v>380</v>
      </c>
      <c r="BB20" s="90"/>
      <c r="BC20" s="90"/>
    </row>
    <row r="21" spans="2:55" ht="137.25" customHeight="1" thickBot="1">
      <c r="B21" s="439" t="s">
        <v>10</v>
      </c>
      <c r="C21" s="440" t="s">
        <v>1029</v>
      </c>
      <c r="D21" s="435" t="s">
        <v>1030</v>
      </c>
      <c r="E21" s="435" t="s">
        <v>1031</v>
      </c>
      <c r="F21" s="435" t="s">
        <v>1032</v>
      </c>
      <c r="G21" s="437" t="s">
        <v>75</v>
      </c>
      <c r="H21" s="437"/>
      <c r="I21" s="438" t="s">
        <v>71</v>
      </c>
      <c r="J21" s="425" t="s">
        <v>67</v>
      </c>
      <c r="K21" s="425"/>
      <c r="L21" s="438" t="s">
        <v>66</v>
      </c>
      <c r="M21" s="437" t="s">
        <v>74</v>
      </c>
      <c r="N21" s="437"/>
      <c r="O21" s="437"/>
      <c r="P21" s="427"/>
      <c r="Q21" s="427"/>
      <c r="R21" s="427"/>
      <c r="S21" s="430"/>
      <c r="T21" s="430"/>
      <c r="U21" s="441"/>
      <c r="V21" s="430"/>
      <c r="W21" s="430"/>
      <c r="X21" s="431">
        <v>507</v>
      </c>
      <c r="Y21" s="430">
        <v>1</v>
      </c>
      <c r="Z21" s="432" t="s">
        <v>380</v>
      </c>
      <c r="BB21" s="90"/>
      <c r="BC21" s="90"/>
    </row>
    <row r="22" spans="2:55" ht="108" customHeight="1" thickBot="1">
      <c r="B22" s="442" t="s">
        <v>13</v>
      </c>
      <c r="C22" s="443" t="s">
        <v>1033</v>
      </c>
      <c r="D22" s="435" t="s">
        <v>1034</v>
      </c>
      <c r="E22" s="435" t="s">
        <v>1035</v>
      </c>
      <c r="F22" s="435" t="s">
        <v>1036</v>
      </c>
      <c r="G22" s="437" t="s">
        <v>75</v>
      </c>
      <c r="H22" s="437"/>
      <c r="I22" s="438" t="s">
        <v>71</v>
      </c>
      <c r="J22" s="425" t="s">
        <v>67</v>
      </c>
      <c r="K22" s="425"/>
      <c r="L22" s="438" t="s">
        <v>66</v>
      </c>
      <c r="M22" s="437" t="s">
        <v>74</v>
      </c>
      <c r="N22" s="437"/>
      <c r="O22" s="437"/>
      <c r="P22" s="427"/>
      <c r="Q22" s="427"/>
      <c r="R22" s="427"/>
      <c r="S22" s="430"/>
      <c r="T22" s="430"/>
      <c r="U22" s="441"/>
      <c r="V22" s="430"/>
      <c r="W22" s="430"/>
      <c r="X22" s="431">
        <v>90</v>
      </c>
      <c r="Y22" s="430">
        <v>1</v>
      </c>
      <c r="Z22" s="432" t="s">
        <v>380</v>
      </c>
      <c r="BB22" s="90"/>
      <c r="BC22" s="90"/>
    </row>
    <row r="23" spans="2:55" ht="91.5" customHeight="1" thickBot="1">
      <c r="B23" s="442"/>
      <c r="C23" s="443"/>
      <c r="D23" s="435" t="s">
        <v>1037</v>
      </c>
      <c r="E23" s="435" t="s">
        <v>1038</v>
      </c>
      <c r="F23" s="435" t="s">
        <v>1039</v>
      </c>
      <c r="G23" s="437" t="s">
        <v>75</v>
      </c>
      <c r="H23" s="437"/>
      <c r="I23" s="438" t="s">
        <v>71</v>
      </c>
      <c r="J23" s="425" t="s">
        <v>67</v>
      </c>
      <c r="K23" s="425"/>
      <c r="L23" s="438" t="s">
        <v>66</v>
      </c>
      <c r="M23" s="437" t="s">
        <v>74</v>
      </c>
      <c r="N23" s="437"/>
      <c r="O23" s="437"/>
      <c r="P23" s="427"/>
      <c r="Q23" s="444"/>
      <c r="R23" s="444"/>
      <c r="S23" s="444"/>
      <c r="T23" s="444"/>
      <c r="U23" s="445"/>
      <c r="V23" s="446"/>
      <c r="W23" s="430"/>
      <c r="X23" s="431">
        <v>136</v>
      </c>
      <c r="Y23" s="430">
        <v>1</v>
      </c>
      <c r="Z23" s="432" t="s">
        <v>380</v>
      </c>
      <c r="BB23" s="90"/>
      <c r="BC23" s="90"/>
    </row>
    <row r="24" spans="2:55" ht="111" customHeight="1" thickBot="1">
      <c r="B24" s="442" t="s">
        <v>17</v>
      </c>
      <c r="C24" s="443" t="s">
        <v>1040</v>
      </c>
      <c r="D24" s="435" t="s">
        <v>1041</v>
      </c>
      <c r="E24" s="435" t="s">
        <v>1042</v>
      </c>
      <c r="F24" s="435" t="s">
        <v>1043</v>
      </c>
      <c r="G24" s="437" t="s">
        <v>75</v>
      </c>
      <c r="H24" s="437"/>
      <c r="I24" s="438" t="s">
        <v>71</v>
      </c>
      <c r="J24" s="425" t="s">
        <v>67</v>
      </c>
      <c r="K24" s="425"/>
      <c r="L24" s="438" t="s">
        <v>66</v>
      </c>
      <c r="M24" s="437" t="s">
        <v>74</v>
      </c>
      <c r="N24" s="437"/>
      <c r="O24" s="437"/>
      <c r="P24" s="427"/>
      <c r="Q24" s="444"/>
      <c r="R24" s="444"/>
      <c r="S24" s="444"/>
      <c r="T24" s="444"/>
      <c r="U24" s="445"/>
      <c r="V24" s="446"/>
      <c r="W24" s="430"/>
      <c r="X24" s="431">
        <v>465</v>
      </c>
      <c r="Y24" s="430">
        <v>1</v>
      </c>
      <c r="Z24" s="432" t="s">
        <v>380</v>
      </c>
      <c r="BB24" s="90"/>
      <c r="BC24" s="90"/>
    </row>
    <row r="25" spans="2:55" ht="90" customHeight="1" thickBot="1">
      <c r="B25" s="442"/>
      <c r="C25" s="443"/>
      <c r="D25" s="435" t="s">
        <v>1044</v>
      </c>
      <c r="E25" s="435" t="s">
        <v>1045</v>
      </c>
      <c r="F25" s="435" t="s">
        <v>1046</v>
      </c>
      <c r="G25" s="437" t="s">
        <v>75</v>
      </c>
      <c r="H25" s="437"/>
      <c r="I25" s="438" t="s">
        <v>71</v>
      </c>
      <c r="J25" s="425" t="s">
        <v>67</v>
      </c>
      <c r="K25" s="425"/>
      <c r="L25" s="438" t="s">
        <v>66</v>
      </c>
      <c r="M25" s="437" t="s">
        <v>74</v>
      </c>
      <c r="N25" s="437"/>
      <c r="O25" s="437"/>
      <c r="P25" s="427"/>
      <c r="Q25" s="444"/>
      <c r="R25" s="444"/>
      <c r="S25" s="444"/>
      <c r="T25" s="444"/>
      <c r="U25" s="445"/>
      <c r="V25" s="446"/>
      <c r="W25" s="430"/>
      <c r="X25" s="431">
        <v>42</v>
      </c>
      <c r="Y25" s="430">
        <v>1</v>
      </c>
      <c r="Z25" s="432" t="s">
        <v>380</v>
      </c>
      <c r="BB25" s="90"/>
      <c r="BC25" s="90"/>
    </row>
    <row r="26" spans="2:55" ht="90" customHeight="1" thickBot="1">
      <c r="B26" s="433" t="s">
        <v>11</v>
      </c>
      <c r="C26" s="434" t="s">
        <v>1047</v>
      </c>
      <c r="D26" s="435" t="s">
        <v>1048</v>
      </c>
      <c r="E26" s="435" t="s">
        <v>1049</v>
      </c>
      <c r="F26" s="435" t="s">
        <v>1050</v>
      </c>
      <c r="G26" s="437" t="s">
        <v>75</v>
      </c>
      <c r="H26" s="437"/>
      <c r="I26" s="438" t="s">
        <v>71</v>
      </c>
      <c r="J26" s="425" t="s">
        <v>67</v>
      </c>
      <c r="K26" s="425"/>
      <c r="L26" s="438" t="s">
        <v>66</v>
      </c>
      <c r="M26" s="437" t="s">
        <v>74</v>
      </c>
      <c r="N26" s="437"/>
      <c r="O26" s="437"/>
      <c r="P26" s="427"/>
      <c r="Q26" s="444"/>
      <c r="R26" s="444"/>
      <c r="S26" s="444"/>
      <c r="T26" s="444"/>
      <c r="U26" s="445"/>
      <c r="V26" s="446"/>
      <c r="W26" s="430"/>
      <c r="X26" s="431">
        <v>42743</v>
      </c>
      <c r="Y26" s="430">
        <v>1</v>
      </c>
      <c r="Z26" s="432" t="s">
        <v>380</v>
      </c>
      <c r="BB26" s="90"/>
      <c r="BC26" s="90"/>
    </row>
    <row r="27" spans="2:55" ht="111" customHeight="1" thickBot="1">
      <c r="B27" s="433"/>
      <c r="C27" s="434"/>
      <c r="D27" s="435" t="s">
        <v>1051</v>
      </c>
      <c r="E27" s="435" t="s">
        <v>1052</v>
      </c>
      <c r="F27" s="435" t="s">
        <v>1053</v>
      </c>
      <c r="G27" s="437" t="s">
        <v>75</v>
      </c>
      <c r="H27" s="437"/>
      <c r="I27" s="438" t="s">
        <v>71</v>
      </c>
      <c r="J27" s="425" t="s">
        <v>67</v>
      </c>
      <c r="K27" s="425"/>
      <c r="L27" s="438" t="s">
        <v>66</v>
      </c>
      <c r="M27" s="437" t="s">
        <v>74</v>
      </c>
      <c r="N27" s="437"/>
      <c r="O27" s="437"/>
      <c r="P27" s="427"/>
      <c r="Q27" s="444"/>
      <c r="R27" s="444"/>
      <c r="S27" s="444"/>
      <c r="T27" s="444"/>
      <c r="U27" s="445"/>
      <c r="V27" s="446"/>
      <c r="W27" s="430"/>
      <c r="X27" s="431">
        <v>32</v>
      </c>
      <c r="Y27" s="430">
        <v>1</v>
      </c>
      <c r="Z27" s="432" t="s">
        <v>380</v>
      </c>
      <c r="BB27" s="90"/>
      <c r="BC27" s="90"/>
    </row>
    <row r="28" spans="2:55" ht="118.5" customHeight="1" thickBot="1">
      <c r="B28" s="447" t="s">
        <v>14</v>
      </c>
      <c r="C28" s="436" t="s">
        <v>1054</v>
      </c>
      <c r="D28" s="435" t="s">
        <v>1055</v>
      </c>
      <c r="E28" s="435" t="s">
        <v>1056</v>
      </c>
      <c r="F28" s="435" t="s">
        <v>1057</v>
      </c>
      <c r="G28" s="437" t="s">
        <v>75</v>
      </c>
      <c r="H28" s="437"/>
      <c r="I28" s="438" t="s">
        <v>71</v>
      </c>
      <c r="J28" s="425" t="s">
        <v>67</v>
      </c>
      <c r="K28" s="425"/>
      <c r="L28" s="438" t="s">
        <v>66</v>
      </c>
      <c r="M28" s="437" t="s">
        <v>74</v>
      </c>
      <c r="N28" s="437"/>
      <c r="O28" s="437"/>
      <c r="P28" s="427"/>
      <c r="Q28" s="444"/>
      <c r="R28" s="444"/>
      <c r="S28" s="444"/>
      <c r="T28" s="444"/>
      <c r="U28" s="445"/>
      <c r="V28" s="446"/>
      <c r="W28" s="430"/>
      <c r="X28" s="431">
        <v>42</v>
      </c>
      <c r="Y28" s="430">
        <v>1</v>
      </c>
      <c r="Z28" s="432" t="s">
        <v>380</v>
      </c>
      <c r="BB28" s="90"/>
      <c r="BC28" s="90"/>
    </row>
    <row r="29" spans="2:55" ht="134.25" customHeight="1" thickBot="1">
      <c r="B29" s="442" t="s">
        <v>19</v>
      </c>
      <c r="C29" s="443" t="s">
        <v>1058</v>
      </c>
      <c r="D29" s="435" t="s">
        <v>1059</v>
      </c>
      <c r="E29" s="435" t="s">
        <v>1060</v>
      </c>
      <c r="F29" s="435" t="s">
        <v>1061</v>
      </c>
      <c r="G29" s="437" t="s">
        <v>75</v>
      </c>
      <c r="H29" s="437"/>
      <c r="I29" s="438" t="s">
        <v>71</v>
      </c>
      <c r="J29" s="425" t="s">
        <v>67</v>
      </c>
      <c r="K29" s="425"/>
      <c r="L29" s="438" t="s">
        <v>66</v>
      </c>
      <c r="M29" s="437" t="s">
        <v>74</v>
      </c>
      <c r="N29" s="437"/>
      <c r="O29" s="437"/>
      <c r="P29" s="427"/>
      <c r="Q29" s="444"/>
      <c r="R29" s="444"/>
      <c r="S29" s="444"/>
      <c r="T29" s="444"/>
      <c r="U29" s="445"/>
      <c r="V29" s="446"/>
      <c r="W29" s="430"/>
      <c r="X29" s="431">
        <v>56</v>
      </c>
      <c r="Y29" s="430">
        <v>1</v>
      </c>
      <c r="Z29" s="432" t="s">
        <v>380</v>
      </c>
      <c r="BB29" s="90"/>
      <c r="BC29" s="90"/>
    </row>
    <row r="30" spans="2:55" ht="165" customHeight="1" thickBot="1">
      <c r="B30" s="442"/>
      <c r="C30" s="443"/>
      <c r="D30" s="435" t="s">
        <v>1062</v>
      </c>
      <c r="E30" s="435" t="s">
        <v>1063</v>
      </c>
      <c r="F30" s="435" t="s">
        <v>1064</v>
      </c>
      <c r="G30" s="437" t="s">
        <v>75</v>
      </c>
      <c r="H30" s="437"/>
      <c r="I30" s="438" t="s">
        <v>71</v>
      </c>
      <c r="J30" s="425" t="s">
        <v>67</v>
      </c>
      <c r="K30" s="425"/>
      <c r="L30" s="438" t="s">
        <v>66</v>
      </c>
      <c r="M30" s="437" t="s">
        <v>74</v>
      </c>
      <c r="N30" s="437"/>
      <c r="O30" s="437"/>
      <c r="P30" s="427"/>
      <c r="Q30" s="444"/>
      <c r="R30" s="444"/>
      <c r="S30" s="444"/>
      <c r="T30" s="444"/>
      <c r="U30" s="445"/>
      <c r="V30" s="446"/>
      <c r="W30" s="430"/>
      <c r="X30" s="431">
        <v>849</v>
      </c>
      <c r="Y30" s="430">
        <v>1</v>
      </c>
      <c r="Z30" s="432" t="s">
        <v>380</v>
      </c>
      <c r="BB30" s="90"/>
      <c r="BC30" s="90"/>
    </row>
    <row r="31" spans="2:55" ht="120" customHeight="1" thickBot="1">
      <c r="B31" s="447" t="s">
        <v>386</v>
      </c>
      <c r="C31" s="436" t="s">
        <v>1065</v>
      </c>
      <c r="D31" s="435" t="s">
        <v>1066</v>
      </c>
      <c r="E31" s="435" t="s">
        <v>1067</v>
      </c>
      <c r="F31" s="435" t="s">
        <v>1068</v>
      </c>
      <c r="G31" s="437" t="s">
        <v>75</v>
      </c>
      <c r="H31" s="437"/>
      <c r="I31" s="438" t="s">
        <v>71</v>
      </c>
      <c r="J31" s="425" t="s">
        <v>67</v>
      </c>
      <c r="K31" s="425"/>
      <c r="L31" s="438" t="s">
        <v>66</v>
      </c>
      <c r="M31" s="437" t="s">
        <v>74</v>
      </c>
      <c r="N31" s="437"/>
      <c r="O31" s="437"/>
      <c r="P31" s="427"/>
      <c r="Q31" s="444"/>
      <c r="R31" s="444"/>
      <c r="S31" s="444"/>
      <c r="T31" s="444"/>
      <c r="U31" s="445"/>
      <c r="V31" s="446"/>
      <c r="W31" s="430"/>
      <c r="X31" s="431">
        <v>19</v>
      </c>
      <c r="Y31" s="430">
        <v>1</v>
      </c>
      <c r="Z31" s="432" t="s">
        <v>380</v>
      </c>
      <c r="BB31" s="90"/>
      <c r="BC31" s="90"/>
    </row>
    <row r="32" spans="2:55" ht="123.75" customHeight="1" thickBot="1">
      <c r="B32" s="447" t="s">
        <v>387</v>
      </c>
      <c r="C32" s="436" t="s">
        <v>1069</v>
      </c>
      <c r="D32" s="436" t="s">
        <v>1070</v>
      </c>
      <c r="E32" s="435" t="s">
        <v>1071</v>
      </c>
      <c r="F32" s="435" t="s">
        <v>1072</v>
      </c>
      <c r="G32" s="437" t="s">
        <v>75</v>
      </c>
      <c r="H32" s="437"/>
      <c r="I32" s="438" t="s">
        <v>71</v>
      </c>
      <c r="J32" s="425" t="s">
        <v>67</v>
      </c>
      <c r="K32" s="425"/>
      <c r="L32" s="438" t="s">
        <v>66</v>
      </c>
      <c r="M32" s="437" t="s">
        <v>74</v>
      </c>
      <c r="N32" s="437"/>
      <c r="O32" s="437"/>
      <c r="P32" s="427"/>
      <c r="Q32" s="444"/>
      <c r="R32" s="444"/>
      <c r="S32" s="444"/>
      <c r="T32" s="444"/>
      <c r="U32" s="445"/>
      <c r="V32" s="446"/>
      <c r="W32" s="430"/>
      <c r="X32" s="431">
        <v>27</v>
      </c>
      <c r="Y32" s="430">
        <v>1</v>
      </c>
      <c r="Z32" s="432" t="s">
        <v>380</v>
      </c>
      <c r="BB32" s="90"/>
      <c r="BC32" s="90"/>
    </row>
    <row r="33" spans="2:55" ht="101.25" customHeight="1" thickBot="1">
      <c r="B33" s="439" t="s">
        <v>12</v>
      </c>
      <c r="C33" s="440" t="s">
        <v>1073</v>
      </c>
      <c r="D33" s="435" t="s">
        <v>1074</v>
      </c>
      <c r="E33" s="435" t="s">
        <v>1075</v>
      </c>
      <c r="F33" s="435" t="s">
        <v>1076</v>
      </c>
      <c r="G33" s="437" t="s">
        <v>75</v>
      </c>
      <c r="H33" s="437"/>
      <c r="I33" s="438" t="s">
        <v>71</v>
      </c>
      <c r="J33" s="425" t="s">
        <v>67</v>
      </c>
      <c r="K33" s="425"/>
      <c r="L33" s="438" t="s">
        <v>66</v>
      </c>
      <c r="M33" s="437" t="s">
        <v>74</v>
      </c>
      <c r="N33" s="437"/>
      <c r="O33" s="437"/>
      <c r="P33" s="427"/>
      <c r="Q33" s="444"/>
      <c r="R33" s="444"/>
      <c r="S33" s="444"/>
      <c r="T33" s="444"/>
      <c r="U33" s="445"/>
      <c r="V33" s="446"/>
      <c r="W33" s="430"/>
      <c r="X33" s="431">
        <v>4</v>
      </c>
      <c r="Y33" s="430">
        <v>1</v>
      </c>
      <c r="Z33" s="432" t="s">
        <v>380</v>
      </c>
      <c r="BB33" s="90"/>
      <c r="BC33" s="90"/>
    </row>
    <row r="34" spans="2:55" ht="155.25" customHeight="1" thickBot="1">
      <c r="B34" s="447" t="s">
        <v>15</v>
      </c>
      <c r="C34" s="436" t="s">
        <v>1077</v>
      </c>
      <c r="D34" s="436" t="s">
        <v>1078</v>
      </c>
      <c r="E34" s="435" t="s">
        <v>1079</v>
      </c>
      <c r="F34" s="435" t="s">
        <v>1080</v>
      </c>
      <c r="G34" s="437" t="s">
        <v>75</v>
      </c>
      <c r="H34" s="437"/>
      <c r="I34" s="438" t="s">
        <v>71</v>
      </c>
      <c r="J34" s="425" t="s">
        <v>67</v>
      </c>
      <c r="K34" s="425"/>
      <c r="L34" s="438" t="s">
        <v>66</v>
      </c>
      <c r="M34" s="437" t="s">
        <v>74</v>
      </c>
      <c r="N34" s="437"/>
      <c r="O34" s="437"/>
      <c r="P34" s="427"/>
      <c r="Q34" s="444"/>
      <c r="R34" s="444"/>
      <c r="S34" s="444"/>
      <c r="T34" s="444"/>
      <c r="U34" s="445"/>
      <c r="V34" s="446"/>
      <c r="W34" s="430"/>
      <c r="X34" s="431">
        <v>4</v>
      </c>
      <c r="Y34" s="430">
        <v>1</v>
      </c>
      <c r="Z34" s="432" t="s">
        <v>380</v>
      </c>
      <c r="BB34" s="90"/>
      <c r="BC34" s="90"/>
    </row>
    <row r="35" spans="2:55" ht="115.5" customHeight="1" thickBot="1">
      <c r="B35" s="447" t="s">
        <v>16</v>
      </c>
      <c r="C35" s="436" t="s">
        <v>1081</v>
      </c>
      <c r="D35" s="436" t="s">
        <v>1082</v>
      </c>
      <c r="E35" s="435" t="s">
        <v>1083</v>
      </c>
      <c r="F35" s="435" t="s">
        <v>1084</v>
      </c>
      <c r="G35" s="437" t="s">
        <v>75</v>
      </c>
      <c r="H35" s="437"/>
      <c r="I35" s="438" t="s">
        <v>71</v>
      </c>
      <c r="J35" s="425" t="s">
        <v>67</v>
      </c>
      <c r="K35" s="425"/>
      <c r="L35" s="438" t="s">
        <v>66</v>
      </c>
      <c r="M35" s="437" t="s">
        <v>74</v>
      </c>
      <c r="N35" s="437"/>
      <c r="O35" s="437"/>
      <c r="P35" s="427"/>
      <c r="Q35" s="444"/>
      <c r="R35" s="444"/>
      <c r="S35" s="444"/>
      <c r="T35" s="444"/>
      <c r="U35" s="445"/>
      <c r="V35" s="446"/>
      <c r="W35" s="430"/>
      <c r="X35" s="431">
        <v>4</v>
      </c>
      <c r="Y35" s="430">
        <v>1</v>
      </c>
      <c r="Z35" s="432" t="s">
        <v>380</v>
      </c>
      <c r="BB35" s="90"/>
      <c r="BC35" s="90"/>
    </row>
    <row r="36" spans="2:55" ht="132.75" customHeight="1" thickBot="1">
      <c r="B36" s="447" t="s">
        <v>448</v>
      </c>
      <c r="C36" s="436" t="s">
        <v>1085</v>
      </c>
      <c r="D36" s="436" t="s">
        <v>1086</v>
      </c>
      <c r="E36" s="435" t="s">
        <v>1087</v>
      </c>
      <c r="F36" s="435" t="s">
        <v>1088</v>
      </c>
      <c r="G36" s="437" t="s">
        <v>75</v>
      </c>
      <c r="H36" s="437"/>
      <c r="I36" s="438" t="s">
        <v>71</v>
      </c>
      <c r="J36" s="425" t="s">
        <v>67</v>
      </c>
      <c r="K36" s="425"/>
      <c r="L36" s="438" t="s">
        <v>66</v>
      </c>
      <c r="M36" s="437" t="s">
        <v>74</v>
      </c>
      <c r="N36" s="437"/>
      <c r="O36" s="437"/>
      <c r="P36" s="427"/>
      <c r="Q36" s="444"/>
      <c r="R36" s="444"/>
      <c r="S36" s="444"/>
      <c r="T36" s="444"/>
      <c r="U36" s="445"/>
      <c r="V36" s="446"/>
      <c r="W36" s="430"/>
      <c r="X36" s="431">
        <v>4</v>
      </c>
      <c r="Y36" s="430">
        <v>1</v>
      </c>
      <c r="Z36" s="432" t="s">
        <v>380</v>
      </c>
      <c r="BB36" s="90"/>
      <c r="BC36" s="90"/>
    </row>
    <row r="37" spans="2:55" ht="24" customHeight="1" thickBot="1">
      <c r="B37" s="448" t="s">
        <v>363</v>
      </c>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50"/>
      <c r="BB37" s="90"/>
      <c r="BC37" s="90"/>
    </row>
    <row r="38" spans="2:55" ht="21.75" customHeight="1" thickBot="1">
      <c r="B38" s="448" t="s">
        <v>39</v>
      </c>
      <c r="C38" s="449"/>
      <c r="D38" s="449"/>
      <c r="E38" s="449"/>
      <c r="F38" s="449"/>
      <c r="G38" s="449"/>
      <c r="H38" s="449"/>
      <c r="I38" s="449"/>
      <c r="J38" s="449"/>
      <c r="K38" s="449"/>
      <c r="L38" s="449" t="s">
        <v>83</v>
      </c>
      <c r="M38" s="449"/>
      <c r="N38" s="449"/>
      <c r="O38" s="449"/>
      <c r="P38" s="449"/>
      <c r="Q38" s="449"/>
      <c r="R38" s="449"/>
      <c r="S38" s="449"/>
      <c r="T38" s="449"/>
      <c r="U38" s="449"/>
      <c r="V38" s="449"/>
      <c r="W38" s="449"/>
      <c r="X38" s="449"/>
      <c r="Y38" s="449"/>
      <c r="Z38" s="450"/>
      <c r="BB38" s="90"/>
      <c r="BC38" s="90"/>
    </row>
    <row r="39" spans="2:55" ht="34.5" customHeight="1" thickBot="1">
      <c r="B39" s="448" t="s">
        <v>45</v>
      </c>
      <c r="C39" s="449"/>
      <c r="D39" s="449"/>
      <c r="E39" s="449"/>
      <c r="F39" s="449"/>
      <c r="G39" s="449" t="s">
        <v>46</v>
      </c>
      <c r="H39" s="449"/>
      <c r="I39" s="449"/>
      <c r="J39" s="449"/>
      <c r="K39" s="449"/>
      <c r="L39" s="451" t="s">
        <v>364</v>
      </c>
      <c r="M39" s="451" t="s">
        <v>368</v>
      </c>
      <c r="N39" s="451"/>
      <c r="O39" s="451"/>
      <c r="P39" s="451"/>
      <c r="Q39" s="451"/>
      <c r="R39" s="451"/>
      <c r="S39" s="451"/>
      <c r="T39" s="451"/>
      <c r="U39" s="451"/>
      <c r="V39" s="451"/>
      <c r="W39" s="451"/>
      <c r="X39" s="451"/>
      <c r="Y39" s="451"/>
      <c r="Z39" s="452"/>
      <c r="BB39" s="90"/>
      <c r="BC39" s="90"/>
    </row>
    <row r="40" spans="2:55" ht="24" customHeight="1" thickBot="1">
      <c r="B40" s="448"/>
      <c r="C40" s="449"/>
      <c r="D40" s="449" t="s">
        <v>47</v>
      </c>
      <c r="E40" s="449" t="s">
        <v>48</v>
      </c>
      <c r="F40" s="449" t="s">
        <v>49</v>
      </c>
      <c r="G40" s="449" t="s">
        <v>47</v>
      </c>
      <c r="H40" s="449" t="s">
        <v>50</v>
      </c>
      <c r="I40" s="449"/>
      <c r="J40" s="451" t="s">
        <v>390</v>
      </c>
      <c r="K40" s="449" t="s">
        <v>49</v>
      </c>
      <c r="L40" s="451"/>
      <c r="M40" s="451" t="s">
        <v>373</v>
      </c>
      <c r="N40" s="451"/>
      <c r="O40" s="451"/>
      <c r="P40" s="451"/>
      <c r="Q40" s="451"/>
      <c r="R40" s="451"/>
      <c r="S40" s="449" t="s">
        <v>46</v>
      </c>
      <c r="T40" s="449"/>
      <c r="U40" s="449"/>
      <c r="V40" s="449"/>
      <c r="W40" s="449"/>
      <c r="X40" s="451" t="s">
        <v>366</v>
      </c>
      <c r="Y40" s="451"/>
      <c r="Z40" s="452" t="s">
        <v>367</v>
      </c>
      <c r="BB40" s="90"/>
      <c r="BC40" s="90"/>
    </row>
    <row r="41" spans="2:55" ht="45.75" customHeight="1" thickBot="1">
      <c r="B41" s="448"/>
      <c r="C41" s="449"/>
      <c r="D41" s="449"/>
      <c r="E41" s="449"/>
      <c r="F41" s="449"/>
      <c r="G41" s="449"/>
      <c r="H41" s="449"/>
      <c r="I41" s="449"/>
      <c r="J41" s="451"/>
      <c r="K41" s="449"/>
      <c r="L41" s="451"/>
      <c r="M41" s="451" t="s">
        <v>365</v>
      </c>
      <c r="N41" s="451"/>
      <c r="O41" s="451" t="s">
        <v>48</v>
      </c>
      <c r="P41" s="451"/>
      <c r="Q41" s="449" t="s">
        <v>49</v>
      </c>
      <c r="R41" s="449"/>
      <c r="S41" s="453" t="s">
        <v>365</v>
      </c>
      <c r="T41" s="449" t="s">
        <v>50</v>
      </c>
      <c r="U41" s="449"/>
      <c r="V41" s="454" t="s">
        <v>399</v>
      </c>
      <c r="W41" s="455" t="s">
        <v>49</v>
      </c>
      <c r="X41" s="451"/>
      <c r="Y41" s="451"/>
      <c r="Z41" s="452"/>
      <c r="BB41" s="90"/>
      <c r="BC41" s="90"/>
    </row>
    <row r="42" spans="2:55" ht="19.5" customHeight="1" thickBot="1">
      <c r="B42" s="456" t="s">
        <v>32</v>
      </c>
      <c r="C42" s="457"/>
      <c r="D42" s="75">
        <v>7270</v>
      </c>
      <c r="E42" s="75"/>
      <c r="F42" s="458">
        <f>SUM(D42:E42)</f>
        <v>7270</v>
      </c>
      <c r="G42" s="75"/>
      <c r="H42" s="76" t="s">
        <v>396</v>
      </c>
      <c r="I42" s="75"/>
      <c r="J42" s="75"/>
      <c r="K42" s="458">
        <f>SUM(G42:J42)</f>
        <v>0</v>
      </c>
      <c r="L42" s="458">
        <f>F42+K42</f>
        <v>7270</v>
      </c>
      <c r="M42" s="459">
        <v>7270</v>
      </c>
      <c r="N42" s="459"/>
      <c r="O42" s="459"/>
      <c r="P42" s="459"/>
      <c r="Q42" s="460">
        <f>SUM(M42:P42)</f>
        <v>7270</v>
      </c>
      <c r="R42" s="460"/>
      <c r="S42" s="77"/>
      <c r="T42" s="76" t="s">
        <v>391</v>
      </c>
      <c r="U42" s="77"/>
      <c r="V42" s="77"/>
      <c r="W42" s="461">
        <f>SUM(S42,U42,V42)</f>
        <v>0</v>
      </c>
      <c r="X42" s="462">
        <f>SUM(Q42,W42)</f>
        <v>7270</v>
      </c>
      <c r="Y42" s="462"/>
      <c r="Z42" s="463">
        <f>IF(X42=0,0,X42/L42)</f>
        <v>1</v>
      </c>
      <c r="BB42" s="90"/>
      <c r="BC42" s="90"/>
    </row>
    <row r="43" spans="2:55" ht="19.5" customHeight="1" thickBot="1">
      <c r="B43" s="456" t="s">
        <v>33</v>
      </c>
      <c r="C43" s="457"/>
      <c r="D43" s="75"/>
      <c r="E43" s="75"/>
      <c r="F43" s="458">
        <f>SUM(D43:E43)</f>
        <v>0</v>
      </c>
      <c r="G43" s="75"/>
      <c r="H43" s="76" t="s">
        <v>391</v>
      </c>
      <c r="I43" s="75"/>
      <c r="J43" s="75"/>
      <c r="K43" s="458">
        <f>SUM(G43:J43)</f>
        <v>0</v>
      </c>
      <c r="L43" s="458">
        <f>K43+F43</f>
        <v>0</v>
      </c>
      <c r="M43" s="459"/>
      <c r="N43" s="459"/>
      <c r="O43" s="464"/>
      <c r="P43" s="464"/>
      <c r="Q43" s="460">
        <f>SUM(M43:P43)</f>
        <v>0</v>
      </c>
      <c r="R43" s="460"/>
      <c r="S43" s="77"/>
      <c r="T43" s="76" t="s">
        <v>391</v>
      </c>
      <c r="U43" s="77"/>
      <c r="V43" s="77"/>
      <c r="W43" s="461">
        <f>SUM(S43,U43,V43)</f>
        <v>0</v>
      </c>
      <c r="X43" s="462">
        <f>SUM(Q43,W43)</f>
        <v>0</v>
      </c>
      <c r="Y43" s="462"/>
      <c r="Z43" s="463">
        <f>IF(X43=0,0,X43/L43)</f>
        <v>0</v>
      </c>
      <c r="BB43" s="90"/>
      <c r="BC43" s="90"/>
    </row>
    <row r="44" spans="2:55" ht="15.75" thickBot="1">
      <c r="B44" s="448" t="s">
        <v>79</v>
      </c>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50"/>
      <c r="BB44" s="90"/>
      <c r="BC44" s="90"/>
    </row>
    <row r="45" spans="2:55" ht="16.5" thickBot="1">
      <c r="B45" s="465"/>
      <c r="C45" s="466"/>
      <c r="D45" s="467"/>
      <c r="E45" s="467"/>
      <c r="F45" s="467"/>
      <c r="G45" s="467"/>
      <c r="H45" s="467"/>
      <c r="I45" s="467"/>
      <c r="J45" s="467"/>
      <c r="K45" s="467"/>
      <c r="L45" s="467"/>
      <c r="M45" s="467"/>
      <c r="N45" s="467"/>
      <c r="O45" s="467"/>
      <c r="P45" s="467"/>
      <c r="Q45" s="467"/>
      <c r="R45" s="467"/>
      <c r="S45" s="467"/>
      <c r="T45" s="467"/>
      <c r="U45" s="467"/>
      <c r="V45" s="467"/>
      <c r="W45" s="467"/>
      <c r="X45" s="467"/>
      <c r="Y45" s="467"/>
      <c r="Z45" s="468"/>
      <c r="BB45" s="90"/>
      <c r="BC45" s="90"/>
    </row>
    <row r="46" spans="2:55" ht="16.5" thickBot="1">
      <c r="B46" s="469"/>
      <c r="C46" s="470"/>
      <c r="D46" s="471"/>
      <c r="E46" s="471"/>
      <c r="F46" s="471"/>
      <c r="G46" s="471"/>
      <c r="H46" s="471"/>
      <c r="I46" s="471"/>
      <c r="J46" s="471"/>
      <c r="K46" s="471"/>
      <c r="L46" s="471"/>
      <c r="M46" s="471"/>
      <c r="N46" s="471"/>
      <c r="O46" s="471"/>
      <c r="P46" s="471"/>
      <c r="Q46" s="471"/>
      <c r="R46" s="471"/>
      <c r="S46" s="471"/>
      <c r="T46" s="471"/>
      <c r="U46" s="471"/>
      <c r="V46" s="471"/>
      <c r="W46" s="471"/>
      <c r="X46" s="471"/>
      <c r="Y46" s="471"/>
      <c r="Z46" s="472"/>
      <c r="BB46" s="90"/>
      <c r="BC46" s="90"/>
    </row>
    <row r="47" spans="2:55" ht="15.75" thickTop="1"/>
    <row r="663" spans="54:69" ht="15.75" thickBot="1">
      <c r="BB663" s="321" t="s">
        <v>560</v>
      </c>
      <c r="BC663" s="322" t="s">
        <v>561</v>
      </c>
      <c r="BD663" s="323" t="s">
        <v>562</v>
      </c>
      <c r="BE663" s="323"/>
      <c r="BF663" s="323"/>
      <c r="BG663" s="323"/>
      <c r="BH663" s="324" t="s">
        <v>563</v>
      </c>
      <c r="BI663" s="324" t="s">
        <v>564</v>
      </c>
      <c r="BJ663" s="22" t="s">
        <v>565</v>
      </c>
      <c r="BK663" s="89" t="s">
        <v>566</v>
      </c>
      <c r="BL663" s="325" t="s">
        <v>567</v>
      </c>
      <c r="BM663" s="325" t="s">
        <v>568</v>
      </c>
      <c r="BN663" s="325" t="s">
        <v>569</v>
      </c>
      <c r="BO663" s="23" t="s">
        <v>106</v>
      </c>
      <c r="BP663" s="55" t="s">
        <v>54</v>
      </c>
      <c r="BQ663" s="56" t="s">
        <v>345</v>
      </c>
    </row>
    <row r="664" spans="54:69" ht="15.75">
      <c r="BB664" s="321" t="str">
        <f t="shared" ref="BB664:BB706" si="0">MID(BC664,1,4)</f>
        <v>E011</v>
      </c>
      <c r="BC664" s="326" t="s">
        <v>570</v>
      </c>
      <c r="BD664" s="327" t="s">
        <v>571</v>
      </c>
      <c r="BE664" s="328" t="s">
        <v>572</v>
      </c>
      <c r="BF664" s="329" t="s">
        <v>573</v>
      </c>
      <c r="BG664" s="330" t="s">
        <v>574</v>
      </c>
      <c r="BH664" s="89" t="s">
        <v>575</v>
      </c>
      <c r="BI664" s="331" t="s">
        <v>576</v>
      </c>
      <c r="BJ664" s="89" t="s">
        <v>577</v>
      </c>
      <c r="BK664" s="332" t="s">
        <v>578</v>
      </c>
      <c r="BL664" s="89" t="s">
        <v>579</v>
      </c>
      <c r="BO664" s="110" t="s">
        <v>107</v>
      </c>
      <c r="BP664" s="24" t="s">
        <v>342</v>
      </c>
      <c r="BQ664" s="70" t="s">
        <v>356</v>
      </c>
    </row>
    <row r="665" spans="54:69" ht="15.75">
      <c r="BB665" s="321" t="str">
        <f t="shared" si="0"/>
        <v>E012</v>
      </c>
      <c r="BC665" s="333" t="s">
        <v>580</v>
      </c>
      <c r="BD665" s="334" t="s">
        <v>581</v>
      </c>
      <c r="BE665" s="335" t="s">
        <v>582</v>
      </c>
      <c r="BF665" s="336" t="s">
        <v>583</v>
      </c>
      <c r="BG665" s="110"/>
      <c r="BH665" s="89" t="s">
        <v>101</v>
      </c>
      <c r="BI665" s="331" t="s">
        <v>584</v>
      </c>
      <c r="BJ665" s="89" t="s">
        <v>585</v>
      </c>
      <c r="BK665" s="332" t="s">
        <v>586</v>
      </c>
      <c r="BL665" s="89" t="s">
        <v>103</v>
      </c>
      <c r="BM665" s="337" t="s">
        <v>587</v>
      </c>
      <c r="BN665" s="89" t="s">
        <v>588</v>
      </c>
      <c r="BO665" s="110" t="s">
        <v>108</v>
      </c>
      <c r="BP665" s="25" t="s">
        <v>340</v>
      </c>
      <c r="BQ665" s="70" t="s">
        <v>347</v>
      </c>
    </row>
    <row r="666" spans="54:69" ht="15.75">
      <c r="BB666" s="321" t="str">
        <f t="shared" si="0"/>
        <v>E013</v>
      </c>
      <c r="BC666" s="333" t="s">
        <v>589</v>
      </c>
      <c r="BD666" s="334"/>
      <c r="BE666" s="335"/>
      <c r="BF666" s="336" t="s">
        <v>590</v>
      </c>
      <c r="BG666" s="110"/>
      <c r="BH666" s="89" t="s">
        <v>591</v>
      </c>
      <c r="BI666" s="331" t="s">
        <v>592</v>
      </c>
      <c r="BJ666" s="89" t="s">
        <v>593</v>
      </c>
      <c r="BK666" s="332" t="s">
        <v>594</v>
      </c>
      <c r="BL666" s="89" t="s">
        <v>595</v>
      </c>
      <c r="BM666" s="89" t="s">
        <v>596</v>
      </c>
      <c r="BN666" s="89" t="s">
        <v>597</v>
      </c>
      <c r="BO666" s="110" t="s">
        <v>109</v>
      </c>
      <c r="BP666" s="26" t="s">
        <v>341</v>
      </c>
      <c r="BQ666" s="70" t="s">
        <v>348</v>
      </c>
    </row>
    <row r="667" spans="54:69" ht="30">
      <c r="BB667" s="321" t="str">
        <f t="shared" si="0"/>
        <v>E015</v>
      </c>
      <c r="BC667" s="338" t="s">
        <v>598</v>
      </c>
      <c r="BD667" s="334" t="s">
        <v>599</v>
      </c>
      <c r="BE667" s="335" t="s">
        <v>600</v>
      </c>
      <c r="BF667" s="339" t="s">
        <v>601</v>
      </c>
      <c r="BG667" s="340"/>
      <c r="BH667" s="89" t="s">
        <v>602</v>
      </c>
      <c r="BI667" s="331" t="s">
        <v>603</v>
      </c>
      <c r="BJ667" s="89" t="s">
        <v>604</v>
      </c>
      <c r="BK667" s="332" t="s">
        <v>605</v>
      </c>
      <c r="BL667" s="89" t="s">
        <v>606</v>
      </c>
      <c r="BM667" s="89" t="s">
        <v>607</v>
      </c>
      <c r="BN667" s="89" t="s">
        <v>608</v>
      </c>
      <c r="BO667" s="110" t="s">
        <v>110</v>
      </c>
      <c r="BP667" s="24" t="s">
        <v>94</v>
      </c>
      <c r="BQ667" s="70" t="s">
        <v>1089</v>
      </c>
    </row>
    <row r="668" spans="54:69" ht="30">
      <c r="BB668" s="321" t="str">
        <f t="shared" si="0"/>
        <v>E021</v>
      </c>
      <c r="BC668" s="333" t="s">
        <v>609</v>
      </c>
      <c r="BD668" s="334"/>
      <c r="BE668" s="335"/>
      <c r="BF668" s="341" t="s">
        <v>610</v>
      </c>
      <c r="BG668" s="340"/>
      <c r="BH668" s="89" t="s">
        <v>611</v>
      </c>
      <c r="BI668" s="331" t="s">
        <v>612</v>
      </c>
      <c r="BJ668" s="89" t="s">
        <v>99</v>
      </c>
      <c r="BK668" s="332" t="s">
        <v>613</v>
      </c>
      <c r="BM668" s="89" t="s">
        <v>614</v>
      </c>
      <c r="BN668" s="89" t="s">
        <v>615</v>
      </c>
      <c r="BO668" s="110" t="s">
        <v>111</v>
      </c>
      <c r="BP668" s="25" t="s">
        <v>343</v>
      </c>
      <c r="BQ668" s="70" t="s">
        <v>349</v>
      </c>
    </row>
    <row r="669" spans="54:69" ht="30">
      <c r="BB669" s="321" t="str">
        <f t="shared" si="0"/>
        <v>E031</v>
      </c>
      <c r="BC669" s="342" t="s">
        <v>93</v>
      </c>
      <c r="BD669" s="334"/>
      <c r="BE669" s="335"/>
      <c r="BF669" s="341" t="s">
        <v>616</v>
      </c>
      <c r="BG669" s="340"/>
      <c r="BH669" s="90"/>
      <c r="BI669" s="331" t="s">
        <v>617</v>
      </c>
      <c r="BJ669" s="89" t="s">
        <v>618</v>
      </c>
      <c r="BK669" s="332" t="s">
        <v>619</v>
      </c>
      <c r="BM669" s="89" t="s">
        <v>620</v>
      </c>
      <c r="BN669" s="89" t="s">
        <v>621</v>
      </c>
      <c r="BO669" s="110" t="s">
        <v>112</v>
      </c>
      <c r="BP669" s="26" t="s">
        <v>100</v>
      </c>
      <c r="BQ669" s="70" t="s">
        <v>350</v>
      </c>
    </row>
    <row r="670" spans="54:69" ht="15.75">
      <c r="BB670" s="321" t="str">
        <f t="shared" si="0"/>
        <v>S034</v>
      </c>
      <c r="BC670" s="342" t="s">
        <v>622</v>
      </c>
      <c r="BD670" s="334"/>
      <c r="BE670" s="335"/>
      <c r="BF670" s="343" t="s">
        <v>623</v>
      </c>
      <c r="BG670" s="340"/>
      <c r="BH670" s="90"/>
      <c r="BI670" s="331" t="s">
        <v>624</v>
      </c>
      <c r="BJ670" s="89" t="s">
        <v>625</v>
      </c>
      <c r="BK670" s="332" t="s">
        <v>626</v>
      </c>
      <c r="BM670" s="89" t="s">
        <v>627</v>
      </c>
      <c r="BN670" s="89" t="s">
        <v>628</v>
      </c>
      <c r="BO670" s="110" t="s">
        <v>113</v>
      </c>
      <c r="BP670" s="24"/>
      <c r="BQ670" s="70" t="s">
        <v>351</v>
      </c>
    </row>
    <row r="671" spans="54:69">
      <c r="BB671" s="321" t="str">
        <f t="shared" si="0"/>
        <v>E035</v>
      </c>
      <c r="BC671" s="344" t="s">
        <v>483</v>
      </c>
      <c r="BD671" s="345" t="s">
        <v>629</v>
      </c>
      <c r="BE671" s="346" t="s">
        <v>630</v>
      </c>
      <c r="BF671" s="347" t="s">
        <v>631</v>
      </c>
      <c r="BG671" s="110"/>
      <c r="BH671" s="90"/>
      <c r="BI671" s="89" t="s">
        <v>102</v>
      </c>
      <c r="BJ671" s="89" t="s">
        <v>632</v>
      </c>
      <c r="BK671" s="332" t="s">
        <v>633</v>
      </c>
      <c r="BM671" s="89" t="s">
        <v>634</v>
      </c>
      <c r="BN671" s="89" t="s">
        <v>635</v>
      </c>
      <c r="BO671" s="110" t="s">
        <v>114</v>
      </c>
      <c r="BP671" s="26"/>
      <c r="BQ671" s="70" t="s">
        <v>352</v>
      </c>
    </row>
    <row r="672" spans="54:69">
      <c r="BB672" s="321" t="str">
        <f t="shared" si="0"/>
        <v>E036</v>
      </c>
      <c r="BC672" s="348" t="s">
        <v>636</v>
      </c>
      <c r="BD672" s="345"/>
      <c r="BE672" s="346"/>
      <c r="BF672" s="347" t="s">
        <v>637</v>
      </c>
      <c r="BG672" s="110"/>
      <c r="BH672" s="90"/>
      <c r="BI672" s="89" t="s">
        <v>638</v>
      </c>
      <c r="BJ672" s="89" t="s">
        <v>639</v>
      </c>
      <c r="BK672" s="332" t="s">
        <v>640</v>
      </c>
      <c r="BM672" s="89" t="s">
        <v>641</v>
      </c>
      <c r="BN672" s="89" t="s">
        <v>642</v>
      </c>
      <c r="BO672" s="110" t="s">
        <v>115</v>
      </c>
      <c r="BP672" s="25"/>
      <c r="BQ672" s="70" t="s">
        <v>354</v>
      </c>
    </row>
    <row r="673" spans="54:69" ht="15.75">
      <c r="BB673" s="321" t="str">
        <f t="shared" si="0"/>
        <v>F037</v>
      </c>
      <c r="BC673" s="348" t="s">
        <v>643</v>
      </c>
      <c r="BD673" s="345"/>
      <c r="BE673" s="346"/>
      <c r="BF673" s="349" t="s">
        <v>644</v>
      </c>
      <c r="BG673" s="110"/>
      <c r="BH673" s="90"/>
      <c r="BI673" s="89" t="s">
        <v>645</v>
      </c>
      <c r="BJ673" s="89" t="s">
        <v>646</v>
      </c>
      <c r="BK673" s="332" t="s">
        <v>647</v>
      </c>
      <c r="BM673" s="89" t="s">
        <v>648</v>
      </c>
      <c r="BN673" s="89" t="s">
        <v>649</v>
      </c>
      <c r="BO673" s="110" t="s">
        <v>372</v>
      </c>
      <c r="BP673" s="26"/>
      <c r="BQ673" s="70" t="s">
        <v>355</v>
      </c>
    </row>
    <row r="674" spans="54:69" ht="15.75">
      <c r="BB674" s="321" t="str">
        <f t="shared" si="0"/>
        <v>PA17</v>
      </c>
      <c r="BC674" s="350" t="s">
        <v>650</v>
      </c>
      <c r="BD674" s="345"/>
      <c r="BE674" s="346"/>
      <c r="BF674" s="343" t="s">
        <v>651</v>
      </c>
      <c r="BG674" s="110"/>
      <c r="BH674" s="90"/>
      <c r="BI674" s="89" t="s">
        <v>484</v>
      </c>
      <c r="BJ674" s="89" t="s">
        <v>652</v>
      </c>
      <c r="BK674" s="332" t="s">
        <v>653</v>
      </c>
      <c r="BM674" s="89" t="s">
        <v>654</v>
      </c>
      <c r="BN674" s="89" t="s">
        <v>655</v>
      </c>
      <c r="BO674" s="110" t="s">
        <v>116</v>
      </c>
      <c r="BP674" s="26"/>
      <c r="BQ674" s="70" t="s">
        <v>357</v>
      </c>
    </row>
    <row r="675" spans="54:69" ht="15.75">
      <c r="BB675" s="321" t="str">
        <f t="shared" si="0"/>
        <v>P123</v>
      </c>
      <c r="BC675" s="342" t="s">
        <v>656</v>
      </c>
      <c r="BD675" s="345"/>
      <c r="BE675" s="346"/>
      <c r="BF675" s="343" t="s">
        <v>657</v>
      </c>
      <c r="BG675" s="110"/>
      <c r="BH675" s="90"/>
      <c r="BI675" s="89" t="s">
        <v>658</v>
      </c>
      <c r="BJ675" s="89" t="s">
        <v>659</v>
      </c>
      <c r="BK675" s="332" t="s">
        <v>660</v>
      </c>
      <c r="BM675" s="89" t="s">
        <v>661</v>
      </c>
      <c r="BN675" s="89" t="s">
        <v>662</v>
      </c>
      <c r="BO675" s="110" t="s">
        <v>117</v>
      </c>
      <c r="BP675" s="26"/>
      <c r="BQ675" s="70" t="s">
        <v>346</v>
      </c>
    </row>
    <row r="676" spans="54:69" ht="15.75">
      <c r="BB676" s="321" t="str">
        <f t="shared" si="0"/>
        <v>E043</v>
      </c>
      <c r="BC676" s="351" t="s">
        <v>663</v>
      </c>
      <c r="BD676" s="345"/>
      <c r="BE676" s="346"/>
      <c r="BF676" s="343" t="s">
        <v>664</v>
      </c>
      <c r="BG676" s="110"/>
      <c r="BH676" s="90"/>
      <c r="BI676" s="89" t="s">
        <v>665</v>
      </c>
      <c r="BJ676" s="89" t="s">
        <v>666</v>
      </c>
      <c r="BK676" s="332" t="s">
        <v>667</v>
      </c>
      <c r="BM676" s="89" t="s">
        <v>668</v>
      </c>
      <c r="BN676" s="89" t="s">
        <v>669</v>
      </c>
      <c r="BO676" s="110" t="s">
        <v>118</v>
      </c>
      <c r="BP676" s="27"/>
      <c r="BQ676" s="61"/>
    </row>
    <row r="677" spans="54:69" ht="31.5">
      <c r="BB677" s="321" t="str">
        <f t="shared" si="0"/>
        <v>E044</v>
      </c>
      <c r="BC677" s="351" t="s">
        <v>670</v>
      </c>
      <c r="BD677" s="345"/>
      <c r="BE677" s="346"/>
      <c r="BF677" s="343" t="s">
        <v>671</v>
      </c>
      <c r="BG677" s="110"/>
      <c r="BH677" s="90"/>
      <c r="BI677" s="89" t="s">
        <v>672</v>
      </c>
      <c r="BJ677" s="89" t="s">
        <v>673</v>
      </c>
      <c r="BK677" s="332" t="s">
        <v>674</v>
      </c>
      <c r="BM677" s="89" t="s">
        <v>675</v>
      </c>
      <c r="BN677" s="89" t="s">
        <v>676</v>
      </c>
      <c r="BO677" s="110" t="s">
        <v>119</v>
      </c>
      <c r="BP677" s="24"/>
      <c r="BQ677" s="64"/>
    </row>
    <row r="678" spans="54:69" ht="15.75">
      <c r="BB678" s="321" t="str">
        <f t="shared" si="0"/>
        <v>E045</v>
      </c>
      <c r="BC678" s="351" t="s">
        <v>677</v>
      </c>
      <c r="BD678" s="345"/>
      <c r="BE678" s="346"/>
      <c r="BF678" s="343" t="s">
        <v>678</v>
      </c>
      <c r="BG678" s="110"/>
      <c r="BH678" s="90"/>
      <c r="BI678" s="89" t="s">
        <v>679</v>
      </c>
      <c r="BJ678" s="89" t="s">
        <v>680</v>
      </c>
      <c r="BK678" s="332" t="s">
        <v>681</v>
      </c>
      <c r="BM678" s="89" t="s">
        <v>682</v>
      </c>
      <c r="BN678" s="89" t="s">
        <v>683</v>
      </c>
      <c r="BO678" s="110" t="s">
        <v>120</v>
      </c>
      <c r="BP678" s="26"/>
      <c r="BQ678" s="65"/>
    </row>
    <row r="679" spans="54:69" ht="31.5">
      <c r="BB679" s="321" t="str">
        <f t="shared" si="0"/>
        <v>PA07</v>
      </c>
      <c r="BC679" s="342" t="s">
        <v>684</v>
      </c>
      <c r="BD679" s="345"/>
      <c r="BE679" s="346"/>
      <c r="BF679" s="343" t="s">
        <v>685</v>
      </c>
      <c r="BG679" s="110"/>
      <c r="BH679" s="90"/>
      <c r="BI679" s="89" t="s">
        <v>686</v>
      </c>
      <c r="BJ679" s="89" t="s">
        <v>687</v>
      </c>
      <c r="BK679" s="332" t="s">
        <v>97</v>
      </c>
      <c r="BM679" s="89" t="s">
        <v>104</v>
      </c>
      <c r="BN679" s="89" t="s">
        <v>688</v>
      </c>
      <c r="BO679" s="110" t="s">
        <v>121</v>
      </c>
      <c r="BP679" s="24"/>
      <c r="BQ679" s="66"/>
    </row>
    <row r="680" spans="54:69" ht="15.75">
      <c r="BB680" s="321" t="str">
        <f t="shared" si="0"/>
        <v>E061</v>
      </c>
      <c r="BC680" s="352" t="s">
        <v>689</v>
      </c>
      <c r="BD680" s="353" t="s">
        <v>690</v>
      </c>
      <c r="BE680" s="354" t="s">
        <v>578</v>
      </c>
      <c r="BF680" s="355" t="s">
        <v>691</v>
      </c>
      <c r="BG680" s="348" t="s">
        <v>692</v>
      </c>
      <c r="BH680" s="356"/>
      <c r="BI680" s="357" t="s">
        <v>693</v>
      </c>
      <c r="BJ680" s="89" t="s">
        <v>694</v>
      </c>
      <c r="BK680" s="332" t="s">
        <v>695</v>
      </c>
      <c r="BM680" s="89" t="s">
        <v>696</v>
      </c>
      <c r="BN680" s="89" t="s">
        <v>697</v>
      </c>
      <c r="BO680" s="110" t="s">
        <v>122</v>
      </c>
      <c r="BP680" s="26"/>
      <c r="BQ680" s="58"/>
    </row>
    <row r="681" spans="54:69" ht="15.75">
      <c r="BB681" s="321" t="str">
        <f t="shared" si="0"/>
        <v>E062</v>
      </c>
      <c r="BC681" s="352" t="s">
        <v>698</v>
      </c>
      <c r="BD681" s="353" t="s">
        <v>699</v>
      </c>
      <c r="BE681" s="354" t="s">
        <v>700</v>
      </c>
      <c r="BF681" s="355" t="s">
        <v>691</v>
      </c>
      <c r="BG681" s="348" t="s">
        <v>692</v>
      </c>
      <c r="BH681" s="356"/>
      <c r="BI681" s="89" t="s">
        <v>701</v>
      </c>
      <c r="BJ681" s="89" t="s">
        <v>702</v>
      </c>
      <c r="BK681" s="332" t="s">
        <v>703</v>
      </c>
      <c r="BM681" s="89" t="s">
        <v>704</v>
      </c>
      <c r="BN681" s="89" t="s">
        <v>705</v>
      </c>
      <c r="BO681" s="110" t="s">
        <v>123</v>
      </c>
      <c r="BP681" s="28"/>
      <c r="BQ681" s="64"/>
    </row>
    <row r="682" spans="54:69" ht="15.75">
      <c r="BB682" s="321" t="str">
        <f t="shared" si="0"/>
        <v>E063</v>
      </c>
      <c r="BC682" s="352" t="s">
        <v>706</v>
      </c>
      <c r="BD682" s="353" t="s">
        <v>707</v>
      </c>
      <c r="BE682" s="354" t="s">
        <v>708</v>
      </c>
      <c r="BF682" s="355" t="s">
        <v>691</v>
      </c>
      <c r="BG682" s="348" t="s">
        <v>692</v>
      </c>
      <c r="BH682" s="356"/>
      <c r="BI682" s="89" t="s">
        <v>709</v>
      </c>
      <c r="BJ682" s="89" t="s">
        <v>710</v>
      </c>
      <c r="BK682" s="332" t="s">
        <v>711</v>
      </c>
      <c r="BM682" s="89" t="s">
        <v>712</v>
      </c>
      <c r="BN682" s="89" t="s">
        <v>713</v>
      </c>
      <c r="BO682" s="110" t="s">
        <v>124</v>
      </c>
      <c r="BP682" s="29"/>
      <c r="BQ682" s="66"/>
    </row>
    <row r="683" spans="54:69" ht="15.75">
      <c r="BB683" s="321" t="str">
        <f t="shared" si="0"/>
        <v>E064</v>
      </c>
      <c r="BC683" s="352" t="s">
        <v>714</v>
      </c>
      <c r="BD683" s="353" t="s">
        <v>715</v>
      </c>
      <c r="BE683" s="354" t="s">
        <v>70</v>
      </c>
      <c r="BF683" s="355" t="s">
        <v>691</v>
      </c>
      <c r="BG683" s="348" t="s">
        <v>692</v>
      </c>
      <c r="BH683" s="356"/>
      <c r="BI683" s="89" t="s">
        <v>716</v>
      </c>
      <c r="BJ683" s="89" t="s">
        <v>717</v>
      </c>
      <c r="BK683" s="358" t="s">
        <v>718</v>
      </c>
      <c r="BM683" s="89" t="s">
        <v>719</v>
      </c>
      <c r="BN683" s="89" t="s">
        <v>720</v>
      </c>
      <c r="BO683" s="110" t="s">
        <v>125</v>
      </c>
      <c r="BP683" s="30"/>
      <c r="BQ683" s="62"/>
    </row>
    <row r="684" spans="54:69" ht="30">
      <c r="BB684" s="321" t="str">
        <f t="shared" si="0"/>
        <v>E065</v>
      </c>
      <c r="BC684" s="352" t="s">
        <v>721</v>
      </c>
      <c r="BD684" s="353" t="s">
        <v>722</v>
      </c>
      <c r="BE684" s="354" t="s">
        <v>723</v>
      </c>
      <c r="BF684" s="355" t="s">
        <v>691</v>
      </c>
      <c r="BG684" s="348" t="s">
        <v>692</v>
      </c>
      <c r="BH684" s="356"/>
      <c r="BI684" s="357" t="s">
        <v>724</v>
      </c>
      <c r="BJ684" s="89" t="s">
        <v>725</v>
      </c>
      <c r="BK684" s="359" t="s">
        <v>726</v>
      </c>
      <c r="BM684" s="89" t="s">
        <v>727</v>
      </c>
      <c r="BN684" s="89" t="s">
        <v>728</v>
      </c>
      <c r="BO684" s="110" t="s">
        <v>126</v>
      </c>
      <c r="BP684" s="28"/>
      <c r="BQ684" s="67"/>
    </row>
    <row r="685" spans="54:69" ht="15.75">
      <c r="BB685" s="321" t="str">
        <f t="shared" si="0"/>
        <v>E066</v>
      </c>
      <c r="BC685" s="352" t="s">
        <v>729</v>
      </c>
      <c r="BD685" s="353" t="s">
        <v>730</v>
      </c>
      <c r="BE685" s="354" t="s">
        <v>731</v>
      </c>
      <c r="BF685" s="355" t="s">
        <v>691</v>
      </c>
      <c r="BG685" s="348" t="s">
        <v>692</v>
      </c>
      <c r="BH685" s="356"/>
      <c r="BI685" s="89" t="s">
        <v>732</v>
      </c>
      <c r="BJ685" s="89" t="s">
        <v>733</v>
      </c>
      <c r="BM685" s="89" t="s">
        <v>734</v>
      </c>
      <c r="BN685" s="89" t="s">
        <v>735</v>
      </c>
      <c r="BO685" s="110" t="s">
        <v>127</v>
      </c>
      <c r="BP685" s="31"/>
      <c r="BQ685" s="60"/>
    </row>
    <row r="686" spans="54:69" ht="15.75">
      <c r="BB686" s="321" t="str">
        <f t="shared" si="0"/>
        <v>E067</v>
      </c>
      <c r="BC686" s="352" t="s">
        <v>736</v>
      </c>
      <c r="BD686" s="360" t="s">
        <v>737</v>
      </c>
      <c r="BE686" s="354" t="s">
        <v>738</v>
      </c>
      <c r="BF686" s="355" t="s">
        <v>691</v>
      </c>
      <c r="BG686" s="348" t="s">
        <v>692</v>
      </c>
      <c r="BH686" s="356"/>
      <c r="BI686" s="89" t="s">
        <v>739</v>
      </c>
      <c r="BJ686" s="89" t="s">
        <v>740</v>
      </c>
      <c r="BM686" s="89" t="s">
        <v>741</v>
      </c>
      <c r="BN686" s="89" t="s">
        <v>742</v>
      </c>
      <c r="BO686" s="110" t="s">
        <v>128</v>
      </c>
      <c r="BP686" s="26"/>
      <c r="BQ686" s="57"/>
    </row>
    <row r="687" spans="54:69" ht="15.75">
      <c r="BB687" s="321" t="str">
        <f t="shared" si="0"/>
        <v>E071</v>
      </c>
      <c r="BC687" s="352" t="s">
        <v>743</v>
      </c>
      <c r="BD687" s="360" t="s">
        <v>744</v>
      </c>
      <c r="BE687" s="354" t="s">
        <v>745</v>
      </c>
      <c r="BF687" s="355" t="s">
        <v>691</v>
      </c>
      <c r="BG687" s="348" t="s">
        <v>692</v>
      </c>
      <c r="BH687" s="356"/>
      <c r="BI687" s="89" t="s">
        <v>746</v>
      </c>
      <c r="BJ687" s="89" t="s">
        <v>747</v>
      </c>
      <c r="BM687" s="89" t="s">
        <v>748</v>
      </c>
      <c r="BN687" s="89" t="s">
        <v>749</v>
      </c>
      <c r="BO687" s="110" t="s">
        <v>129</v>
      </c>
      <c r="BP687" s="32"/>
      <c r="BQ687" s="57"/>
    </row>
    <row r="688" spans="54:69" ht="15.75">
      <c r="BB688" s="321" t="str">
        <f t="shared" si="0"/>
        <v>E072</v>
      </c>
      <c r="BC688" s="352" t="s">
        <v>750</v>
      </c>
      <c r="BD688" s="360" t="s">
        <v>751</v>
      </c>
      <c r="BE688" s="354" t="s">
        <v>752</v>
      </c>
      <c r="BF688" s="355" t="s">
        <v>691</v>
      </c>
      <c r="BG688" s="348" t="s">
        <v>692</v>
      </c>
      <c r="BH688" s="356"/>
      <c r="BI688" s="89" t="s">
        <v>753</v>
      </c>
      <c r="BJ688" s="89" t="s">
        <v>754</v>
      </c>
      <c r="BM688" s="89" t="s">
        <v>755</v>
      </c>
      <c r="BN688" s="89" t="s">
        <v>756</v>
      </c>
      <c r="BO688" s="110" t="s">
        <v>130</v>
      </c>
      <c r="BP688" s="33"/>
      <c r="BQ688" s="59"/>
    </row>
    <row r="689" spans="54:69" ht="15.75">
      <c r="BB689" s="321" t="str">
        <f t="shared" si="0"/>
        <v>E073</v>
      </c>
      <c r="BC689" s="352" t="s">
        <v>757</v>
      </c>
      <c r="BD689" s="360" t="s">
        <v>758</v>
      </c>
      <c r="BE689" s="354" t="s">
        <v>759</v>
      </c>
      <c r="BF689" s="355" t="s">
        <v>691</v>
      </c>
      <c r="BG689" s="348" t="s">
        <v>692</v>
      </c>
      <c r="BH689" s="356"/>
      <c r="BI689" s="89" t="s">
        <v>760</v>
      </c>
      <c r="BJ689" s="89" t="s">
        <v>761</v>
      </c>
      <c r="BM689" s="89" t="s">
        <v>762</v>
      </c>
      <c r="BN689" s="89" t="s">
        <v>763</v>
      </c>
      <c r="BO689" s="110" t="s">
        <v>131</v>
      </c>
      <c r="BP689" s="32"/>
      <c r="BQ689" s="59"/>
    </row>
    <row r="690" spans="54:69" ht="15.75">
      <c r="BB690" s="321" t="str">
        <f t="shared" si="0"/>
        <v>E082</v>
      </c>
      <c r="BC690" s="361" t="s">
        <v>764</v>
      </c>
      <c r="BD690" s="360" t="s">
        <v>765</v>
      </c>
      <c r="BE690" s="354" t="s">
        <v>766</v>
      </c>
      <c r="BF690" s="355" t="s">
        <v>691</v>
      </c>
      <c r="BG690" s="348" t="s">
        <v>692</v>
      </c>
      <c r="BH690" s="356"/>
      <c r="BI690" s="89" t="s">
        <v>767</v>
      </c>
      <c r="BJ690" s="89" t="s">
        <v>768</v>
      </c>
      <c r="BM690" s="89" t="s">
        <v>769</v>
      </c>
      <c r="BN690" s="89" t="s">
        <v>770</v>
      </c>
      <c r="BO690" s="110" t="s">
        <v>132</v>
      </c>
      <c r="BP690" s="28"/>
      <c r="BQ690" s="59"/>
    </row>
    <row r="691" spans="54:69" ht="15.75">
      <c r="BB691" s="321" t="str">
        <f t="shared" si="0"/>
        <v>E083</v>
      </c>
      <c r="BC691" s="362" t="s">
        <v>771</v>
      </c>
      <c r="BD691" s="360" t="s">
        <v>772</v>
      </c>
      <c r="BE691" s="354" t="s">
        <v>773</v>
      </c>
      <c r="BF691" s="355" t="s">
        <v>691</v>
      </c>
      <c r="BG691" s="348" t="s">
        <v>692</v>
      </c>
      <c r="BH691" s="356"/>
      <c r="BI691" s="89" t="s">
        <v>774</v>
      </c>
      <c r="BJ691" s="89" t="s">
        <v>775</v>
      </c>
      <c r="BM691" s="89" t="s">
        <v>776</v>
      </c>
      <c r="BN691" s="89" t="s">
        <v>777</v>
      </c>
      <c r="BO691" s="110" t="s">
        <v>133</v>
      </c>
      <c r="BP691" s="28"/>
      <c r="BQ691" s="59"/>
    </row>
    <row r="692" spans="54:69" ht="30">
      <c r="BB692" s="321" t="str">
        <f t="shared" si="0"/>
        <v>E085</v>
      </c>
      <c r="BC692" s="362" t="s">
        <v>778</v>
      </c>
      <c r="BD692" s="360" t="s">
        <v>779</v>
      </c>
      <c r="BE692" s="354" t="s">
        <v>660</v>
      </c>
      <c r="BF692" s="355" t="s">
        <v>691</v>
      </c>
      <c r="BG692" s="348" t="s">
        <v>692</v>
      </c>
      <c r="BH692" s="356"/>
      <c r="BI692" s="89" t="s">
        <v>780</v>
      </c>
      <c r="BJ692" s="89" t="s">
        <v>781</v>
      </c>
      <c r="BM692" s="89" t="s">
        <v>782</v>
      </c>
      <c r="BN692" s="89" t="s">
        <v>783</v>
      </c>
      <c r="BO692" s="110" t="s">
        <v>134</v>
      </c>
      <c r="BP692" s="28"/>
      <c r="BQ692" s="59"/>
    </row>
    <row r="693" spans="54:69" ht="15.75">
      <c r="BB693" s="321" t="str">
        <f t="shared" si="0"/>
        <v>E091</v>
      </c>
      <c r="BC693" s="362" t="s">
        <v>784</v>
      </c>
      <c r="BD693" s="360" t="s">
        <v>785</v>
      </c>
      <c r="BE693" s="354" t="s">
        <v>786</v>
      </c>
      <c r="BF693" s="355" t="s">
        <v>691</v>
      </c>
      <c r="BG693" s="348" t="s">
        <v>692</v>
      </c>
      <c r="BH693" s="356"/>
      <c r="BI693" s="89" t="s">
        <v>787</v>
      </c>
      <c r="BJ693" s="89" t="s">
        <v>788</v>
      </c>
      <c r="BM693" s="89" t="s">
        <v>100</v>
      </c>
      <c r="BN693" s="89" t="s">
        <v>789</v>
      </c>
      <c r="BO693" s="110" t="s">
        <v>135</v>
      </c>
      <c r="BP693" s="29"/>
      <c r="BQ693" s="59"/>
    </row>
    <row r="694" spans="54:69" ht="15.75">
      <c r="BB694" s="321" t="str">
        <f t="shared" si="0"/>
        <v>E092</v>
      </c>
      <c r="BC694" s="362" t="s">
        <v>790</v>
      </c>
      <c r="BD694" s="360" t="s">
        <v>95</v>
      </c>
      <c r="BE694" s="354" t="s">
        <v>791</v>
      </c>
      <c r="BF694" s="355" t="s">
        <v>691</v>
      </c>
      <c r="BG694" s="348" t="s">
        <v>692</v>
      </c>
      <c r="BH694" s="356"/>
      <c r="BI694" s="89" t="s">
        <v>792</v>
      </c>
      <c r="BJ694" s="89" t="s">
        <v>793</v>
      </c>
      <c r="BN694" s="89" t="s">
        <v>794</v>
      </c>
      <c r="BO694" s="110" t="s">
        <v>136</v>
      </c>
      <c r="BP694" s="28"/>
      <c r="BQ694" s="57"/>
    </row>
    <row r="695" spans="54:69" ht="15.75">
      <c r="BB695" s="321" t="str">
        <f t="shared" si="0"/>
        <v>E101</v>
      </c>
      <c r="BC695" s="361" t="s">
        <v>795</v>
      </c>
      <c r="BD695" s="360" t="s">
        <v>796</v>
      </c>
      <c r="BE695" s="354" t="s">
        <v>797</v>
      </c>
      <c r="BF695" s="355" t="s">
        <v>691</v>
      </c>
      <c r="BG695" s="348" t="s">
        <v>692</v>
      </c>
      <c r="BH695" s="356"/>
      <c r="BI695" s="89" t="s">
        <v>798</v>
      </c>
      <c r="BJ695" s="89" t="s">
        <v>799</v>
      </c>
      <c r="BN695" s="89" t="s">
        <v>800</v>
      </c>
      <c r="BO695" s="110" t="s">
        <v>137</v>
      </c>
      <c r="BP695" s="28"/>
      <c r="BQ695" s="57"/>
    </row>
    <row r="696" spans="54:69" ht="15.75">
      <c r="BB696" s="321" t="str">
        <f t="shared" si="0"/>
        <v>E102</v>
      </c>
      <c r="BC696" s="361" t="s">
        <v>801</v>
      </c>
      <c r="BD696" s="360" t="s">
        <v>802</v>
      </c>
      <c r="BE696" s="354" t="s">
        <v>94</v>
      </c>
      <c r="BF696" s="355" t="s">
        <v>691</v>
      </c>
      <c r="BG696" s="348" t="s">
        <v>692</v>
      </c>
      <c r="BH696" s="356"/>
      <c r="BI696" s="89" t="s">
        <v>803</v>
      </c>
      <c r="BJ696" s="89" t="s">
        <v>804</v>
      </c>
      <c r="BN696" s="89" t="s">
        <v>805</v>
      </c>
      <c r="BO696" s="110" t="s">
        <v>138</v>
      </c>
      <c r="BP696" s="26"/>
      <c r="BQ696" s="57"/>
    </row>
    <row r="697" spans="54:69" ht="15.75">
      <c r="BB697" s="321" t="str">
        <f t="shared" si="0"/>
        <v>E103</v>
      </c>
      <c r="BC697" s="363" t="s">
        <v>806</v>
      </c>
      <c r="BD697" s="360" t="s">
        <v>807</v>
      </c>
      <c r="BE697" s="354" t="s">
        <v>808</v>
      </c>
      <c r="BF697" s="355" t="s">
        <v>691</v>
      </c>
      <c r="BG697" s="348" t="s">
        <v>692</v>
      </c>
      <c r="BH697" s="356"/>
      <c r="BI697" s="357" t="s">
        <v>809</v>
      </c>
      <c r="BJ697" s="89" t="s">
        <v>810</v>
      </c>
      <c r="BN697" s="89" t="s">
        <v>811</v>
      </c>
      <c r="BO697" s="110" t="s">
        <v>139</v>
      </c>
      <c r="BP697" s="27"/>
      <c r="BQ697" s="57"/>
    </row>
    <row r="698" spans="54:69" ht="15.75">
      <c r="BB698" s="321" t="str">
        <f t="shared" si="0"/>
        <v>E104</v>
      </c>
      <c r="BC698" s="364" t="s">
        <v>812</v>
      </c>
      <c r="BD698" s="360" t="s">
        <v>813</v>
      </c>
      <c r="BE698" s="354" t="s">
        <v>814</v>
      </c>
      <c r="BF698" s="355" t="s">
        <v>691</v>
      </c>
      <c r="BG698" s="348" t="s">
        <v>692</v>
      </c>
      <c r="BH698" s="356"/>
      <c r="BI698" s="89" t="s">
        <v>815</v>
      </c>
      <c r="BJ698" s="89" t="s">
        <v>816</v>
      </c>
      <c r="BN698" s="89" t="s">
        <v>817</v>
      </c>
      <c r="BO698" s="110" t="s">
        <v>139</v>
      </c>
      <c r="BP698" s="30"/>
      <c r="BQ698" s="57"/>
    </row>
    <row r="699" spans="54:69" ht="15.75">
      <c r="BB699" s="321" t="str">
        <f t="shared" si="0"/>
        <v>E105</v>
      </c>
      <c r="BC699" s="363" t="s">
        <v>818</v>
      </c>
      <c r="BD699" s="360" t="s">
        <v>819</v>
      </c>
      <c r="BE699" s="354" t="s">
        <v>820</v>
      </c>
      <c r="BF699" s="355" t="s">
        <v>691</v>
      </c>
      <c r="BG699" s="348" t="s">
        <v>692</v>
      </c>
      <c r="BH699" s="356"/>
      <c r="BI699" s="89" t="s">
        <v>821</v>
      </c>
      <c r="BJ699" s="89" t="s">
        <v>822</v>
      </c>
      <c r="BN699" s="89" t="s">
        <v>823</v>
      </c>
      <c r="BO699" s="110" t="s">
        <v>140</v>
      </c>
      <c r="BP699" s="28"/>
      <c r="BQ699" s="59"/>
    </row>
    <row r="700" spans="54:69" ht="30">
      <c r="BB700" s="321" t="str">
        <f t="shared" si="0"/>
        <v>E112</v>
      </c>
      <c r="BC700" s="365" t="s">
        <v>824</v>
      </c>
      <c r="BD700" s="360" t="s">
        <v>825</v>
      </c>
      <c r="BE700" s="354" t="s">
        <v>826</v>
      </c>
      <c r="BF700" s="366" t="s">
        <v>827</v>
      </c>
      <c r="BG700" s="110"/>
      <c r="BH700" s="90"/>
      <c r="BI700" s="89" t="s">
        <v>828</v>
      </c>
      <c r="BJ700" s="89" t="s">
        <v>829</v>
      </c>
      <c r="BN700" s="89" t="s">
        <v>830</v>
      </c>
      <c r="BO700" s="110" t="s">
        <v>141</v>
      </c>
      <c r="BP700" s="28"/>
      <c r="BQ700" s="59"/>
    </row>
    <row r="701" spans="54:69" ht="30">
      <c r="BB701" s="321" t="str">
        <f t="shared" si="0"/>
        <v>E122</v>
      </c>
      <c r="BC701" s="367" t="s">
        <v>831</v>
      </c>
      <c r="BD701" s="360" t="s">
        <v>832</v>
      </c>
      <c r="BE701" s="354" t="s">
        <v>833</v>
      </c>
      <c r="BF701" s="368" t="s">
        <v>834</v>
      </c>
      <c r="BG701" s="110"/>
      <c r="BH701" s="90"/>
      <c r="BI701" s="89" t="s">
        <v>835</v>
      </c>
      <c r="BJ701" s="89" t="s">
        <v>836</v>
      </c>
      <c r="BN701" s="89" t="s">
        <v>837</v>
      </c>
      <c r="BO701" s="110" t="s">
        <v>142</v>
      </c>
      <c r="BP701" s="34"/>
      <c r="BQ701" s="59"/>
    </row>
    <row r="702" spans="54:69">
      <c r="BB702" s="321" t="str">
        <f t="shared" si="0"/>
        <v>E124</v>
      </c>
      <c r="BC702" s="367" t="s">
        <v>838</v>
      </c>
      <c r="BD702" s="360" t="s">
        <v>839</v>
      </c>
      <c r="BE702" s="354" t="s">
        <v>840</v>
      </c>
      <c r="BF702" s="366" t="s">
        <v>841</v>
      </c>
      <c r="BG702" s="110"/>
      <c r="BH702" s="90"/>
      <c r="BI702" s="89" t="s">
        <v>842</v>
      </c>
      <c r="BJ702" s="89" t="s">
        <v>843</v>
      </c>
      <c r="BN702" s="89" t="s">
        <v>844</v>
      </c>
      <c r="BO702" s="110" t="s">
        <v>143</v>
      </c>
      <c r="BP702" s="34"/>
      <c r="BQ702" s="59"/>
    </row>
    <row r="703" spans="54:69" ht="15.75">
      <c r="BB703" s="321" t="str">
        <f t="shared" si="0"/>
        <v>F081</v>
      </c>
      <c r="BC703" s="369" t="s">
        <v>845</v>
      </c>
      <c r="BD703" s="360" t="s">
        <v>846</v>
      </c>
      <c r="BE703" s="354" t="s">
        <v>847</v>
      </c>
      <c r="BF703" s="355" t="s">
        <v>848</v>
      </c>
      <c r="BG703" s="110"/>
      <c r="BH703" s="90"/>
      <c r="BI703" s="89" t="s">
        <v>849</v>
      </c>
      <c r="BJ703" s="89" t="s">
        <v>850</v>
      </c>
      <c r="BN703" s="89" t="s">
        <v>851</v>
      </c>
      <c r="BO703" s="110" t="s">
        <v>144</v>
      </c>
      <c r="BP703" s="28"/>
      <c r="BQ703" s="59"/>
    </row>
    <row r="704" spans="54:69">
      <c r="BB704" s="321" t="str">
        <f t="shared" si="0"/>
        <v>F084</v>
      </c>
      <c r="BC704" s="369" t="s">
        <v>852</v>
      </c>
      <c r="BD704" s="360" t="s">
        <v>853</v>
      </c>
      <c r="BE704" s="370" t="s">
        <v>854</v>
      </c>
      <c r="BF704" s="336" t="s">
        <v>855</v>
      </c>
      <c r="BG704" s="110"/>
      <c r="BH704" s="90"/>
      <c r="BI704" s="89" t="s">
        <v>856</v>
      </c>
      <c r="BJ704" s="89" t="s">
        <v>857</v>
      </c>
      <c r="BN704" s="89" t="s">
        <v>858</v>
      </c>
      <c r="BO704" s="110" t="s">
        <v>145</v>
      </c>
      <c r="BP704" s="34"/>
      <c r="BQ704" s="59"/>
    </row>
    <row r="705" spans="54:69">
      <c r="BB705" s="321" t="str">
        <f t="shared" si="0"/>
        <v>G055</v>
      </c>
      <c r="BC705" s="371" t="s">
        <v>859</v>
      </c>
      <c r="BI705" s="89" t="s">
        <v>860</v>
      </c>
      <c r="BJ705" s="89" t="s">
        <v>861</v>
      </c>
      <c r="BN705" s="89" t="s">
        <v>862</v>
      </c>
      <c r="BO705" s="110" t="s">
        <v>146</v>
      </c>
      <c r="BP705" s="34"/>
      <c r="BQ705" s="59"/>
    </row>
    <row r="706" spans="54:69" ht="30">
      <c r="BB706" s="321" t="str">
        <f t="shared" si="0"/>
        <v>K052</v>
      </c>
      <c r="BC706" s="372" t="s">
        <v>863</v>
      </c>
      <c r="BI706" s="89" t="s">
        <v>864</v>
      </c>
      <c r="BJ706" s="89" t="s">
        <v>865</v>
      </c>
      <c r="BN706" s="89" t="s">
        <v>866</v>
      </c>
      <c r="BO706" s="110" t="s">
        <v>147</v>
      </c>
      <c r="BP706" s="35"/>
      <c r="BQ706" s="59"/>
    </row>
    <row r="707" spans="54:69">
      <c r="BB707" s="321" t="s">
        <v>1090</v>
      </c>
      <c r="BC707" s="372" t="s">
        <v>1091</v>
      </c>
      <c r="BI707" s="89" t="s">
        <v>868</v>
      </c>
      <c r="BJ707" s="89" t="s">
        <v>100</v>
      </c>
      <c r="BN707" s="89" t="s">
        <v>869</v>
      </c>
      <c r="BO707" s="110" t="s">
        <v>147</v>
      </c>
      <c r="BP707" s="34"/>
      <c r="BQ707" s="59"/>
    </row>
    <row r="708" spans="54:69">
      <c r="BB708" s="321" t="str">
        <f t="shared" ref="BB708:BB733" si="1">MID(BC708,1,4)</f>
        <v>N014</v>
      </c>
      <c r="BC708" s="373" t="s">
        <v>867</v>
      </c>
      <c r="BI708" s="89" t="s">
        <v>871</v>
      </c>
      <c r="BN708" s="89" t="s">
        <v>872</v>
      </c>
      <c r="BO708" s="110" t="s">
        <v>148</v>
      </c>
      <c r="BP708" s="29"/>
      <c r="BQ708" s="68"/>
    </row>
    <row r="709" spans="54:69">
      <c r="BB709" s="321" t="str">
        <f t="shared" si="1"/>
        <v>O121</v>
      </c>
      <c r="BC709" s="367" t="s">
        <v>870</v>
      </c>
      <c r="BI709" s="89" t="s">
        <v>874</v>
      </c>
      <c r="BN709" s="89" t="s">
        <v>875</v>
      </c>
      <c r="BO709" s="110" t="s">
        <v>149</v>
      </c>
      <c r="BP709" s="24"/>
      <c r="BQ709" s="68"/>
    </row>
    <row r="710" spans="54:69">
      <c r="BB710" s="321" t="str">
        <f t="shared" si="1"/>
        <v>P106</v>
      </c>
      <c r="BC710" s="374" t="s">
        <v>873</v>
      </c>
      <c r="BI710" s="89" t="s">
        <v>877</v>
      </c>
      <c r="BN710" s="89" t="s">
        <v>878</v>
      </c>
      <c r="BO710" s="110" t="s">
        <v>150</v>
      </c>
      <c r="BP710" s="24"/>
      <c r="BQ710" s="69"/>
    </row>
    <row r="711" spans="54:69">
      <c r="BB711" s="321" t="str">
        <f t="shared" si="1"/>
        <v>P111</v>
      </c>
      <c r="BC711" s="367" t="s">
        <v>876</v>
      </c>
      <c r="BI711" s="89" t="s">
        <v>879</v>
      </c>
      <c r="BN711" s="89" t="s">
        <v>880</v>
      </c>
      <c r="BO711" s="110" t="s">
        <v>151</v>
      </c>
      <c r="BP711" s="28"/>
      <c r="BQ711" s="59"/>
    </row>
    <row r="712" spans="54:69">
      <c r="BB712" s="321" t="str">
        <f t="shared" si="1"/>
        <v>P123</v>
      </c>
      <c r="BC712" s="375" t="s">
        <v>656</v>
      </c>
      <c r="BI712" s="89" t="s">
        <v>882</v>
      </c>
      <c r="BN712" s="89" t="s">
        <v>883</v>
      </c>
      <c r="BO712" s="110" t="s">
        <v>152</v>
      </c>
      <c r="BP712" s="24"/>
      <c r="BQ712" s="57"/>
    </row>
    <row r="713" spans="54:69">
      <c r="BB713" s="321" t="str">
        <f t="shared" si="1"/>
        <v>PA01</v>
      </c>
      <c r="BC713" s="367" t="s">
        <v>881</v>
      </c>
      <c r="BI713" s="89" t="s">
        <v>885</v>
      </c>
      <c r="BN713" s="89" t="s">
        <v>886</v>
      </c>
      <c r="BO713" s="110" t="s">
        <v>153</v>
      </c>
      <c r="BP713" s="24"/>
      <c r="BQ713" s="57"/>
    </row>
    <row r="714" spans="54:69">
      <c r="BB714" s="321" t="str">
        <f t="shared" si="1"/>
        <v>PA02</v>
      </c>
      <c r="BC714" s="373" t="s">
        <v>884</v>
      </c>
      <c r="BI714" s="89" t="s">
        <v>888</v>
      </c>
      <c r="BN714" s="89" t="s">
        <v>889</v>
      </c>
      <c r="BO714" s="110" t="s">
        <v>154</v>
      </c>
      <c r="BP714" s="36"/>
      <c r="BQ714" s="57"/>
    </row>
    <row r="715" spans="54:69">
      <c r="BB715" s="321" t="str">
        <f t="shared" si="1"/>
        <v>PA03</v>
      </c>
      <c r="BC715" s="375" t="s">
        <v>887</v>
      </c>
      <c r="BI715" s="89" t="s">
        <v>891</v>
      </c>
      <c r="BN715" s="89" t="s">
        <v>892</v>
      </c>
      <c r="BO715" s="110" t="s">
        <v>155</v>
      </c>
      <c r="BP715" s="24"/>
      <c r="BQ715" s="57"/>
    </row>
    <row r="716" spans="54:69">
      <c r="BB716" s="321" t="str">
        <f t="shared" si="1"/>
        <v>PA04</v>
      </c>
      <c r="BC716" s="369" t="s">
        <v>890</v>
      </c>
      <c r="BI716" s="89" t="s">
        <v>894</v>
      </c>
      <c r="BN716" s="89" t="s">
        <v>895</v>
      </c>
      <c r="BO716" s="110" t="s">
        <v>156</v>
      </c>
      <c r="BP716" s="37"/>
      <c r="BQ716" s="59"/>
    </row>
    <row r="717" spans="54:69">
      <c r="BB717" s="321" t="str">
        <f t="shared" si="1"/>
        <v>PA05</v>
      </c>
      <c r="BC717" s="369" t="s">
        <v>893</v>
      </c>
      <c r="BI717" s="89" t="s">
        <v>897</v>
      </c>
      <c r="BN717" s="89" t="s">
        <v>898</v>
      </c>
      <c r="BO717" s="110" t="s">
        <v>157</v>
      </c>
      <c r="BP717" s="29"/>
      <c r="BQ717" s="59"/>
    </row>
    <row r="718" spans="54:69">
      <c r="BB718" s="321" t="str">
        <f t="shared" si="1"/>
        <v>PA06</v>
      </c>
      <c r="BC718" s="369" t="s">
        <v>896</v>
      </c>
      <c r="BI718" s="89" t="s">
        <v>899</v>
      </c>
      <c r="BN718" s="89" t="s">
        <v>900</v>
      </c>
      <c r="BO718" s="110" t="s">
        <v>158</v>
      </c>
      <c r="BP718" s="26"/>
      <c r="BQ718" s="59"/>
    </row>
    <row r="719" spans="54:69">
      <c r="BB719" s="321" t="str">
        <f t="shared" si="1"/>
        <v>PA07</v>
      </c>
      <c r="BC719" s="372" t="s">
        <v>684</v>
      </c>
      <c r="BI719" s="89" t="s">
        <v>902</v>
      </c>
      <c r="BN719" s="89" t="s">
        <v>903</v>
      </c>
      <c r="BO719" s="110" t="s">
        <v>159</v>
      </c>
      <c r="BP719" s="26"/>
      <c r="BQ719" s="59"/>
    </row>
    <row r="720" spans="54:69">
      <c r="BB720" s="321" t="str">
        <f t="shared" si="1"/>
        <v>PA08</v>
      </c>
      <c r="BC720" s="372" t="s">
        <v>901</v>
      </c>
      <c r="BI720" s="89" t="s">
        <v>905</v>
      </c>
      <c r="BN720" s="89" t="s">
        <v>906</v>
      </c>
      <c r="BO720" s="110" t="s">
        <v>160</v>
      </c>
      <c r="BP720" s="26"/>
      <c r="BQ720" s="59"/>
    </row>
    <row r="721" spans="54:69">
      <c r="BB721" s="321" t="str">
        <f t="shared" si="1"/>
        <v>MA10</v>
      </c>
      <c r="BC721" s="375" t="s">
        <v>904</v>
      </c>
      <c r="BI721" s="89" t="s">
        <v>908</v>
      </c>
      <c r="BN721" s="89" t="s">
        <v>909</v>
      </c>
      <c r="BO721" s="110" t="s">
        <v>161</v>
      </c>
      <c r="BP721" s="24"/>
      <c r="BQ721" s="59"/>
    </row>
    <row r="722" spans="54:69">
      <c r="BB722" s="321" t="str">
        <f t="shared" si="1"/>
        <v>OA11</v>
      </c>
      <c r="BC722" s="367" t="s">
        <v>907</v>
      </c>
      <c r="BO722" s="110" t="s">
        <v>162</v>
      </c>
      <c r="BP722" s="26"/>
      <c r="BQ722" s="59"/>
    </row>
    <row r="723" spans="54:69">
      <c r="BB723" s="321" t="str">
        <f t="shared" si="1"/>
        <v>PA09</v>
      </c>
      <c r="BC723" s="373" t="s">
        <v>910</v>
      </c>
      <c r="BI723" s="89" t="s">
        <v>912</v>
      </c>
      <c r="BN723" s="89" t="s">
        <v>913</v>
      </c>
      <c r="BO723" s="110" t="s">
        <v>163</v>
      </c>
      <c r="BP723" s="35"/>
      <c r="BQ723" s="59"/>
    </row>
    <row r="724" spans="54:69">
      <c r="BB724" s="321" t="str">
        <f t="shared" si="1"/>
        <v>PA14</v>
      </c>
      <c r="BC724" s="367" t="s">
        <v>911</v>
      </c>
      <c r="BI724" s="89" t="s">
        <v>915</v>
      </c>
      <c r="BN724" s="89" t="s">
        <v>916</v>
      </c>
      <c r="BO724" s="110" t="s">
        <v>164</v>
      </c>
      <c r="BP724" s="35"/>
      <c r="BQ724" s="59"/>
    </row>
    <row r="725" spans="54:69">
      <c r="BB725" s="321" t="str">
        <f t="shared" si="1"/>
        <v>PA15</v>
      </c>
      <c r="BC725" s="375" t="s">
        <v>914</v>
      </c>
      <c r="BI725" s="89" t="s">
        <v>918</v>
      </c>
      <c r="BN725" s="89" t="s">
        <v>919</v>
      </c>
      <c r="BO725" s="110" t="s">
        <v>165</v>
      </c>
      <c r="BP725" s="35"/>
      <c r="BQ725" s="59"/>
    </row>
    <row r="726" spans="54:69">
      <c r="BB726" s="321" t="str">
        <f t="shared" si="1"/>
        <v>PA16</v>
      </c>
      <c r="BC726" s="369" t="s">
        <v>917</v>
      </c>
      <c r="BI726" s="89" t="s">
        <v>920</v>
      </c>
      <c r="BN726" s="89" t="s">
        <v>921</v>
      </c>
      <c r="BO726" s="110" t="s">
        <v>166</v>
      </c>
      <c r="BP726" s="29"/>
      <c r="BQ726" s="59"/>
    </row>
    <row r="727" spans="54:69">
      <c r="BB727" s="321" t="str">
        <f t="shared" si="1"/>
        <v>PA17</v>
      </c>
      <c r="BC727" s="372" t="s">
        <v>650</v>
      </c>
      <c r="BI727" s="89" t="s">
        <v>923</v>
      </c>
      <c r="BN727" s="89" t="s">
        <v>924</v>
      </c>
      <c r="BO727" s="110" t="s">
        <v>167</v>
      </c>
      <c r="BP727" s="35"/>
      <c r="BQ727" s="59"/>
    </row>
    <row r="728" spans="54:69">
      <c r="BB728" s="321" t="str">
        <f t="shared" si="1"/>
        <v>PA18</v>
      </c>
      <c r="BC728" s="369" t="s">
        <v>922</v>
      </c>
      <c r="BI728" s="89" t="s">
        <v>926</v>
      </c>
      <c r="BN728" s="89" t="s">
        <v>927</v>
      </c>
      <c r="BO728" s="110" t="s">
        <v>168</v>
      </c>
      <c r="BP728" s="35"/>
      <c r="BQ728" s="59"/>
    </row>
    <row r="729" spans="54:69">
      <c r="BB729" s="321" t="str">
        <f t="shared" si="1"/>
        <v>PA19</v>
      </c>
      <c r="BC729" s="372" t="s">
        <v>925</v>
      </c>
      <c r="BI729" s="89" t="s">
        <v>929</v>
      </c>
      <c r="BN729" s="89" t="s">
        <v>930</v>
      </c>
      <c r="BO729" s="110" t="s">
        <v>169</v>
      </c>
      <c r="BP729" s="35"/>
      <c r="BQ729" s="59"/>
    </row>
    <row r="730" spans="54:69">
      <c r="BB730" s="321" t="str">
        <f t="shared" si="1"/>
        <v>PA21</v>
      </c>
      <c r="BC730" s="374" t="s">
        <v>928</v>
      </c>
      <c r="BI730" s="89" t="s">
        <v>932</v>
      </c>
      <c r="BN730" s="89" t="s">
        <v>933</v>
      </c>
      <c r="BO730" s="110" t="s">
        <v>170</v>
      </c>
      <c r="BP730" s="34"/>
      <c r="BQ730" s="59"/>
    </row>
    <row r="731" spans="54:69">
      <c r="BB731" s="321" t="str">
        <f t="shared" si="1"/>
        <v>PA22</v>
      </c>
      <c r="BC731" s="369" t="s">
        <v>931</v>
      </c>
      <c r="BI731" s="89" t="s">
        <v>935</v>
      </c>
      <c r="BN731" s="89" t="s">
        <v>936</v>
      </c>
      <c r="BO731" s="110" t="s">
        <v>171</v>
      </c>
      <c r="BP731" s="34"/>
      <c r="BQ731" s="59"/>
    </row>
    <row r="732" spans="54:69">
      <c r="BB732" s="321" t="str">
        <f t="shared" si="1"/>
        <v>PA23</v>
      </c>
      <c r="BC732" s="374" t="s">
        <v>934</v>
      </c>
      <c r="BD732" s="376" t="s">
        <v>571</v>
      </c>
      <c r="BE732" s="330" t="s">
        <v>572</v>
      </c>
      <c r="BI732" s="89" t="s">
        <v>938</v>
      </c>
      <c r="BN732" s="89" t="s">
        <v>939</v>
      </c>
      <c r="BO732" s="110" t="s">
        <v>172</v>
      </c>
      <c r="BP732" s="35"/>
      <c r="BQ732" s="59"/>
    </row>
    <row r="733" spans="54:69">
      <c r="BB733" s="321" t="str">
        <f t="shared" si="1"/>
        <v>PA25</v>
      </c>
      <c r="BC733" s="110" t="s">
        <v>937</v>
      </c>
      <c r="BD733" s="377" t="s">
        <v>581</v>
      </c>
      <c r="BE733" s="293" t="s">
        <v>940</v>
      </c>
      <c r="BI733" s="89" t="s">
        <v>941</v>
      </c>
      <c r="BN733" s="89" t="s">
        <v>105</v>
      </c>
      <c r="BO733" s="110" t="s">
        <v>173</v>
      </c>
      <c r="BP733" s="35"/>
      <c r="BQ733" s="59"/>
    </row>
    <row r="734" spans="54:69">
      <c r="BD734" s="377" t="s">
        <v>599</v>
      </c>
      <c r="BE734" s="293" t="s">
        <v>942</v>
      </c>
      <c r="BN734" s="89" t="s">
        <v>943</v>
      </c>
      <c r="BO734" s="110" t="s">
        <v>174</v>
      </c>
      <c r="BP734" s="29"/>
      <c r="BQ734" s="59"/>
    </row>
    <row r="735" spans="54:69">
      <c r="BD735" s="377" t="s">
        <v>629</v>
      </c>
      <c r="BE735" s="8" t="s">
        <v>944</v>
      </c>
      <c r="BO735" s="110" t="s">
        <v>175</v>
      </c>
      <c r="BP735" s="35"/>
      <c r="BQ735" s="59"/>
    </row>
    <row r="736" spans="54:69">
      <c r="BD736" s="377" t="s">
        <v>690</v>
      </c>
      <c r="BE736" s="354" t="s">
        <v>945</v>
      </c>
      <c r="BN736" s="89" t="s">
        <v>946</v>
      </c>
      <c r="BO736" s="110" t="s">
        <v>176</v>
      </c>
      <c r="BP736" s="26"/>
      <c r="BQ736" s="59"/>
    </row>
    <row r="737" spans="56:69">
      <c r="BD737" s="377" t="s">
        <v>699</v>
      </c>
      <c r="BE737" s="354" t="s">
        <v>700</v>
      </c>
      <c r="BN737" s="89" t="s">
        <v>947</v>
      </c>
      <c r="BO737" s="110" t="s">
        <v>177</v>
      </c>
      <c r="BP737" s="35"/>
      <c r="BQ737" s="59"/>
    </row>
    <row r="738" spans="56:69">
      <c r="BD738" s="377" t="s">
        <v>707</v>
      </c>
      <c r="BE738" s="354" t="s">
        <v>708</v>
      </c>
      <c r="BN738" s="89" t="s">
        <v>948</v>
      </c>
      <c r="BO738" s="110" t="s">
        <v>178</v>
      </c>
      <c r="BP738" s="29"/>
      <c r="BQ738" s="59"/>
    </row>
    <row r="739" spans="56:69">
      <c r="BD739" s="377" t="s">
        <v>715</v>
      </c>
      <c r="BE739" s="354" t="s">
        <v>70</v>
      </c>
      <c r="BN739" s="89" t="s">
        <v>949</v>
      </c>
      <c r="BO739" s="110" t="s">
        <v>179</v>
      </c>
      <c r="BP739" s="26"/>
      <c r="BQ739" s="59"/>
    </row>
    <row r="740" spans="56:69">
      <c r="BD740" s="377" t="s">
        <v>722</v>
      </c>
      <c r="BE740" s="354" t="s">
        <v>723</v>
      </c>
      <c r="BN740" s="89" t="s">
        <v>950</v>
      </c>
      <c r="BO740" s="110" t="s">
        <v>180</v>
      </c>
      <c r="BP740" s="26"/>
      <c r="BQ740" s="59"/>
    </row>
    <row r="741" spans="56:69">
      <c r="BD741" s="377" t="s">
        <v>730</v>
      </c>
      <c r="BE741" s="354" t="s">
        <v>951</v>
      </c>
      <c r="BN741" s="89" t="s">
        <v>952</v>
      </c>
      <c r="BO741" s="110" t="s">
        <v>181</v>
      </c>
      <c r="BP741" s="32"/>
      <c r="BQ741" s="59"/>
    </row>
    <row r="742" spans="56:69">
      <c r="BD742" s="378" t="s">
        <v>737</v>
      </c>
      <c r="BE742" s="354" t="s">
        <v>738</v>
      </c>
      <c r="BN742" s="89" t="s">
        <v>953</v>
      </c>
      <c r="BO742" s="110" t="s">
        <v>182</v>
      </c>
      <c r="BP742" s="26"/>
      <c r="BQ742" s="59"/>
    </row>
    <row r="743" spans="56:69">
      <c r="BD743" s="378" t="s">
        <v>744</v>
      </c>
      <c r="BE743" s="354" t="s">
        <v>745</v>
      </c>
      <c r="BN743" s="89" t="s">
        <v>954</v>
      </c>
      <c r="BO743" s="110" t="s">
        <v>183</v>
      </c>
      <c r="BP743" s="26"/>
      <c r="BQ743" s="59"/>
    </row>
    <row r="744" spans="56:69">
      <c r="BD744" s="378" t="s">
        <v>751</v>
      </c>
      <c r="BE744" s="354" t="s">
        <v>955</v>
      </c>
      <c r="BN744" s="89" t="s">
        <v>956</v>
      </c>
      <c r="BO744" s="110" t="s">
        <v>184</v>
      </c>
      <c r="BP744" s="26"/>
      <c r="BQ744" s="59"/>
    </row>
    <row r="745" spans="56:69">
      <c r="BD745" s="378" t="s">
        <v>758</v>
      </c>
      <c r="BE745" s="354" t="s">
        <v>759</v>
      </c>
      <c r="BN745" s="89" t="s">
        <v>957</v>
      </c>
      <c r="BO745" s="110" t="s">
        <v>184</v>
      </c>
      <c r="BP745" s="26"/>
      <c r="BQ745" s="59"/>
    </row>
    <row r="746" spans="56:69">
      <c r="BD746" s="378" t="s">
        <v>765</v>
      </c>
      <c r="BE746" s="354" t="s">
        <v>766</v>
      </c>
      <c r="BN746" s="89" t="s">
        <v>958</v>
      </c>
      <c r="BO746" s="110" t="s">
        <v>185</v>
      </c>
      <c r="BP746" s="26"/>
      <c r="BQ746" s="59"/>
    </row>
    <row r="747" spans="56:69">
      <c r="BD747" s="378" t="s">
        <v>772</v>
      </c>
      <c r="BE747" s="354" t="s">
        <v>959</v>
      </c>
      <c r="BN747" s="89" t="s">
        <v>960</v>
      </c>
      <c r="BO747" s="110" t="s">
        <v>186</v>
      </c>
      <c r="BP747" s="26"/>
      <c r="BQ747" s="59"/>
    </row>
    <row r="748" spans="56:69">
      <c r="BD748" s="378" t="s">
        <v>779</v>
      </c>
      <c r="BE748" s="354" t="s">
        <v>961</v>
      </c>
      <c r="BN748" s="89" t="s">
        <v>962</v>
      </c>
      <c r="BO748" s="110" t="s">
        <v>187</v>
      </c>
      <c r="BP748" s="26"/>
      <c r="BQ748" s="59"/>
    </row>
    <row r="749" spans="56:69">
      <c r="BD749" s="378" t="s">
        <v>785</v>
      </c>
      <c r="BE749" s="354" t="s">
        <v>786</v>
      </c>
      <c r="BN749" s="89" t="s">
        <v>963</v>
      </c>
      <c r="BO749" s="110" t="s">
        <v>188</v>
      </c>
      <c r="BP749" s="26"/>
      <c r="BQ749" s="59"/>
    </row>
    <row r="750" spans="56:69">
      <c r="BD750" s="360" t="s">
        <v>95</v>
      </c>
      <c r="BE750" s="354" t="s">
        <v>98</v>
      </c>
      <c r="BN750" s="89" t="s">
        <v>964</v>
      </c>
      <c r="BO750" s="110" t="s">
        <v>189</v>
      </c>
      <c r="BP750" s="29"/>
      <c r="BQ750" s="59"/>
    </row>
    <row r="751" spans="56:69">
      <c r="BD751" s="360" t="s">
        <v>796</v>
      </c>
      <c r="BE751" s="354" t="s">
        <v>797</v>
      </c>
      <c r="BN751" s="89" t="s">
        <v>965</v>
      </c>
      <c r="BO751" s="110" t="s">
        <v>190</v>
      </c>
      <c r="BP751" s="29"/>
      <c r="BQ751" s="68"/>
    </row>
    <row r="752" spans="56:69">
      <c r="BD752" s="360" t="s">
        <v>802</v>
      </c>
      <c r="BE752" s="354" t="s">
        <v>94</v>
      </c>
      <c r="BN752" s="89" t="s">
        <v>966</v>
      </c>
      <c r="BO752" s="110" t="s">
        <v>191</v>
      </c>
      <c r="BP752" s="29"/>
      <c r="BQ752" s="59"/>
    </row>
    <row r="753" spans="56:69">
      <c r="BD753" s="360" t="s">
        <v>807</v>
      </c>
      <c r="BE753" s="354" t="s">
        <v>967</v>
      </c>
      <c r="BN753" s="89" t="s">
        <v>968</v>
      </c>
      <c r="BO753" s="110" t="s">
        <v>192</v>
      </c>
      <c r="BP753" s="35"/>
      <c r="BQ753" s="68"/>
    </row>
    <row r="754" spans="56:69">
      <c r="BD754" s="360" t="s">
        <v>813</v>
      </c>
      <c r="BE754" s="354" t="s">
        <v>969</v>
      </c>
      <c r="BN754" s="89" t="s">
        <v>970</v>
      </c>
      <c r="BO754" s="110" t="s">
        <v>193</v>
      </c>
      <c r="BP754" s="35"/>
      <c r="BQ754" s="57"/>
    </row>
    <row r="755" spans="56:69">
      <c r="BD755" s="360" t="s">
        <v>819</v>
      </c>
      <c r="BE755" s="354" t="s">
        <v>971</v>
      </c>
      <c r="BN755" s="89" t="s">
        <v>972</v>
      </c>
      <c r="BO755" s="110" t="s">
        <v>194</v>
      </c>
      <c r="BP755" s="28"/>
      <c r="BQ755" s="57"/>
    </row>
    <row r="756" spans="56:69">
      <c r="BD756" s="360" t="s">
        <v>825</v>
      </c>
      <c r="BE756" s="354" t="s">
        <v>973</v>
      </c>
      <c r="BF756" s="379" t="s">
        <v>6</v>
      </c>
      <c r="BN756" s="89" t="s">
        <v>974</v>
      </c>
      <c r="BO756" s="110" t="s">
        <v>195</v>
      </c>
      <c r="BP756" s="35"/>
      <c r="BQ756" s="57"/>
    </row>
    <row r="757" spans="56:69">
      <c r="BD757" s="360" t="s">
        <v>832</v>
      </c>
      <c r="BE757" s="354" t="s">
        <v>975</v>
      </c>
      <c r="BF757" s="379" t="s">
        <v>647</v>
      </c>
      <c r="BN757" s="89" t="s">
        <v>976</v>
      </c>
      <c r="BO757" s="110" t="s">
        <v>196</v>
      </c>
      <c r="BP757" s="34"/>
      <c r="BQ757" s="90"/>
    </row>
    <row r="758" spans="56:69">
      <c r="BD758" s="360" t="s">
        <v>839</v>
      </c>
      <c r="BE758" s="354" t="s">
        <v>977</v>
      </c>
      <c r="BF758" s="379" t="s">
        <v>6</v>
      </c>
      <c r="BN758" s="89" t="s">
        <v>978</v>
      </c>
      <c r="BO758" s="110" t="s">
        <v>197</v>
      </c>
      <c r="BP758" s="35"/>
      <c r="BQ758" s="90"/>
    </row>
    <row r="759" spans="56:69">
      <c r="BD759" s="360" t="s">
        <v>846</v>
      </c>
      <c r="BE759" s="354" t="s">
        <v>979</v>
      </c>
      <c r="BF759" s="379" t="s">
        <v>6</v>
      </c>
      <c r="BN759" s="89" t="s">
        <v>980</v>
      </c>
      <c r="BO759" s="110" t="s">
        <v>198</v>
      </c>
      <c r="BP759" s="35"/>
      <c r="BQ759" s="90"/>
    </row>
    <row r="760" spans="56:69">
      <c r="BD760" s="360" t="s">
        <v>853</v>
      </c>
      <c r="BE760" s="370" t="s">
        <v>981</v>
      </c>
      <c r="BF760" s="370" t="s">
        <v>854</v>
      </c>
      <c r="BN760" s="89" t="s">
        <v>982</v>
      </c>
      <c r="BO760" s="110" t="s">
        <v>199</v>
      </c>
      <c r="BP760" s="28"/>
      <c r="BQ760" s="90"/>
    </row>
    <row r="761" spans="56:69" ht="15.75" thickBot="1">
      <c r="BN761" s="89" t="s">
        <v>983</v>
      </c>
      <c r="BO761" s="110" t="s">
        <v>200</v>
      </c>
      <c r="BP761" s="35"/>
      <c r="BQ761" s="90"/>
    </row>
    <row r="762" spans="56:69">
      <c r="BD762" s="380" t="s">
        <v>572</v>
      </c>
      <c r="BE762" s="381"/>
      <c r="BF762" s="329" t="s">
        <v>984</v>
      </c>
      <c r="BN762" s="89" t="s">
        <v>985</v>
      </c>
      <c r="BO762" s="110" t="s">
        <v>201</v>
      </c>
      <c r="BP762" s="35"/>
      <c r="BQ762" s="90"/>
    </row>
    <row r="763" spans="56:69">
      <c r="BD763" s="377" t="s">
        <v>986</v>
      </c>
      <c r="BE763" s="293" t="s">
        <v>987</v>
      </c>
      <c r="BF763" s="336" t="s">
        <v>583</v>
      </c>
      <c r="BN763" s="89" t="s">
        <v>988</v>
      </c>
      <c r="BO763" s="110" t="s">
        <v>202</v>
      </c>
      <c r="BP763" s="28"/>
      <c r="BQ763" s="90"/>
    </row>
    <row r="764" spans="56:69">
      <c r="BD764" s="377" t="s">
        <v>986</v>
      </c>
      <c r="BE764" s="293" t="s">
        <v>987</v>
      </c>
      <c r="BF764" s="336" t="s">
        <v>590</v>
      </c>
      <c r="BN764" s="89" t="s">
        <v>989</v>
      </c>
      <c r="BO764" s="110" t="s">
        <v>203</v>
      </c>
      <c r="BP764" s="28"/>
      <c r="BQ764" s="90"/>
    </row>
    <row r="765" spans="56:69">
      <c r="BD765" s="377" t="s">
        <v>990</v>
      </c>
      <c r="BE765" s="293" t="s">
        <v>600</v>
      </c>
      <c r="BF765" s="339" t="s">
        <v>601</v>
      </c>
      <c r="BN765" s="89" t="s">
        <v>991</v>
      </c>
      <c r="BO765" s="110" t="s">
        <v>204</v>
      </c>
      <c r="BP765" s="24"/>
      <c r="BQ765" s="90"/>
    </row>
    <row r="766" spans="56:69" ht="15.75">
      <c r="BD766" s="377" t="s">
        <v>990</v>
      </c>
      <c r="BE766" s="293" t="s">
        <v>600</v>
      </c>
      <c r="BF766" s="341" t="s">
        <v>610</v>
      </c>
      <c r="BN766" s="89" t="s">
        <v>992</v>
      </c>
      <c r="BO766" s="110" t="s">
        <v>205</v>
      </c>
      <c r="BP766" s="24"/>
      <c r="BQ766" s="90"/>
    </row>
    <row r="767" spans="56:69" ht="15.75">
      <c r="BD767" s="377" t="s">
        <v>990</v>
      </c>
      <c r="BE767" s="293" t="s">
        <v>600</v>
      </c>
      <c r="BF767" s="341" t="s">
        <v>616</v>
      </c>
      <c r="BN767" s="89" t="s">
        <v>993</v>
      </c>
      <c r="BO767" s="110" t="s">
        <v>206</v>
      </c>
      <c r="BP767" s="24"/>
      <c r="BQ767" s="90"/>
    </row>
    <row r="768" spans="56:69" ht="15.75">
      <c r="BD768" s="377" t="s">
        <v>990</v>
      </c>
      <c r="BE768" s="293" t="s">
        <v>600</v>
      </c>
      <c r="BF768" s="343" t="s">
        <v>623</v>
      </c>
      <c r="BN768" s="89" t="s">
        <v>994</v>
      </c>
      <c r="BO768" s="110" t="s">
        <v>207</v>
      </c>
      <c r="BP768" s="24"/>
      <c r="BQ768" s="90"/>
    </row>
    <row r="769" spans="56:69">
      <c r="BD769" s="377" t="s">
        <v>995</v>
      </c>
      <c r="BE769" s="8" t="s">
        <v>996</v>
      </c>
      <c r="BF769" s="347" t="s">
        <v>631</v>
      </c>
      <c r="BN769" s="89" t="s">
        <v>997</v>
      </c>
      <c r="BO769" s="110" t="s">
        <v>208</v>
      </c>
      <c r="BP769" s="38"/>
      <c r="BQ769" s="90"/>
    </row>
    <row r="770" spans="56:69">
      <c r="BD770" s="377" t="s">
        <v>995</v>
      </c>
      <c r="BE770" s="8" t="s">
        <v>996</v>
      </c>
      <c r="BF770" s="347" t="s">
        <v>637</v>
      </c>
      <c r="BN770" s="89" t="s">
        <v>998</v>
      </c>
      <c r="BO770" s="110" t="s">
        <v>209</v>
      </c>
      <c r="BP770" s="38"/>
      <c r="BQ770" s="90"/>
    </row>
    <row r="771" spans="56:69" ht="15.75">
      <c r="BD771" s="377" t="s">
        <v>995</v>
      </c>
      <c r="BE771" s="8" t="s">
        <v>996</v>
      </c>
      <c r="BF771" s="349" t="s">
        <v>644</v>
      </c>
      <c r="BN771" s="89" t="s">
        <v>999</v>
      </c>
      <c r="BO771" s="110" t="s">
        <v>210</v>
      </c>
      <c r="BP771" s="38"/>
      <c r="BQ771" s="90"/>
    </row>
    <row r="772" spans="56:69" ht="15.75">
      <c r="BD772" s="377" t="s">
        <v>995</v>
      </c>
      <c r="BE772" s="8" t="s">
        <v>996</v>
      </c>
      <c r="BF772" s="343" t="s">
        <v>651</v>
      </c>
      <c r="BN772" s="89" t="s">
        <v>1000</v>
      </c>
      <c r="BO772" s="110" t="s">
        <v>211</v>
      </c>
      <c r="BP772" s="38"/>
      <c r="BQ772" s="90"/>
    </row>
    <row r="773" spans="56:69" ht="15.75">
      <c r="BD773" s="377" t="s">
        <v>995</v>
      </c>
      <c r="BE773" s="8" t="s">
        <v>996</v>
      </c>
      <c r="BF773" s="343" t="s">
        <v>657</v>
      </c>
      <c r="BN773" s="89" t="s">
        <v>1001</v>
      </c>
      <c r="BO773" s="110" t="s">
        <v>212</v>
      </c>
      <c r="BP773" s="38"/>
      <c r="BQ773" s="90"/>
    </row>
    <row r="774" spans="56:69" ht="15.75">
      <c r="BD774" s="377" t="s">
        <v>995</v>
      </c>
      <c r="BE774" s="8" t="s">
        <v>996</v>
      </c>
      <c r="BF774" s="343" t="s">
        <v>664</v>
      </c>
      <c r="BN774" s="89" t="s">
        <v>1002</v>
      </c>
      <c r="BO774" s="110" t="s">
        <v>213</v>
      </c>
      <c r="BP774" s="38"/>
      <c r="BQ774" s="90"/>
    </row>
    <row r="775" spans="56:69" ht="31.5">
      <c r="BD775" s="377" t="s">
        <v>995</v>
      </c>
      <c r="BE775" s="8" t="s">
        <v>996</v>
      </c>
      <c r="BF775" s="343" t="s">
        <v>671</v>
      </c>
      <c r="BN775" s="89" t="s">
        <v>1003</v>
      </c>
      <c r="BO775" s="110" t="s">
        <v>214</v>
      </c>
      <c r="BP775" s="38"/>
      <c r="BQ775" s="90"/>
    </row>
    <row r="776" spans="56:69" ht="15.75">
      <c r="BD776" s="377" t="s">
        <v>995</v>
      </c>
      <c r="BE776" s="8" t="s">
        <v>996</v>
      </c>
      <c r="BF776" s="343" t="s">
        <v>678</v>
      </c>
      <c r="BN776" s="89" t="s">
        <v>1004</v>
      </c>
      <c r="BO776" s="110" t="s">
        <v>215</v>
      </c>
      <c r="BP776" s="38"/>
      <c r="BQ776" s="90"/>
    </row>
    <row r="777" spans="56:69" ht="31.5">
      <c r="BD777" s="377" t="s">
        <v>995</v>
      </c>
      <c r="BE777" s="8" t="s">
        <v>996</v>
      </c>
      <c r="BF777" s="343" t="s">
        <v>685</v>
      </c>
      <c r="BN777" s="89" t="s">
        <v>1005</v>
      </c>
      <c r="BO777" s="110" t="s">
        <v>216</v>
      </c>
      <c r="BP777" s="24"/>
      <c r="BQ777" s="90"/>
    </row>
    <row r="778" spans="56:69">
      <c r="BD778" s="377" t="s">
        <v>1006</v>
      </c>
      <c r="BE778" s="354" t="s">
        <v>578</v>
      </c>
      <c r="BF778" s="354" t="s">
        <v>578</v>
      </c>
      <c r="BN778" s="89" t="s">
        <v>100</v>
      </c>
      <c r="BO778" s="110" t="s">
        <v>217</v>
      </c>
      <c r="BP778" s="35"/>
      <c r="BQ778" s="90"/>
    </row>
    <row r="779" spans="56:69" ht="15.75">
      <c r="BD779" s="377" t="s">
        <v>1007</v>
      </c>
      <c r="BE779" s="354" t="s">
        <v>700</v>
      </c>
      <c r="BF779" s="382" t="s">
        <v>586</v>
      </c>
      <c r="BO779" s="110" t="s">
        <v>218</v>
      </c>
      <c r="BP779" s="39"/>
      <c r="BQ779" s="90"/>
    </row>
    <row r="780" spans="56:69" ht="15.75">
      <c r="BD780" s="377" t="s">
        <v>1008</v>
      </c>
      <c r="BE780" s="354" t="s">
        <v>708</v>
      </c>
      <c r="BF780" s="382" t="s">
        <v>6</v>
      </c>
      <c r="BO780" s="110" t="s">
        <v>219</v>
      </c>
      <c r="BP780" s="40"/>
      <c r="BQ780" s="90"/>
    </row>
    <row r="781" spans="56:69" ht="15.75">
      <c r="BD781" s="377" t="s">
        <v>1009</v>
      </c>
      <c r="BE781" s="354" t="s">
        <v>70</v>
      </c>
      <c r="BF781" s="382" t="s">
        <v>605</v>
      </c>
      <c r="BO781" s="110" t="s">
        <v>220</v>
      </c>
      <c r="BP781" s="41"/>
      <c r="BQ781" s="90"/>
    </row>
    <row r="782" spans="56:69" ht="15.75">
      <c r="BD782" s="377" t="s">
        <v>1010</v>
      </c>
      <c r="BE782" s="354" t="s">
        <v>723</v>
      </c>
      <c r="BF782" s="382" t="s">
        <v>613</v>
      </c>
      <c r="BO782" s="110" t="s">
        <v>221</v>
      </c>
      <c r="BP782" s="41"/>
      <c r="BQ782" s="90"/>
    </row>
    <row r="783" spans="56:69" ht="15.75">
      <c r="BD783" s="377" t="s">
        <v>1011</v>
      </c>
      <c r="BE783" s="354" t="s">
        <v>731</v>
      </c>
      <c r="BF783" s="382" t="s">
        <v>619</v>
      </c>
      <c r="BO783" s="110" t="s">
        <v>222</v>
      </c>
      <c r="BP783" s="40"/>
      <c r="BQ783" s="90"/>
    </row>
    <row r="784" spans="56:69" ht="15.75">
      <c r="BD784" s="378">
        <v>10</v>
      </c>
      <c r="BE784" s="354" t="s">
        <v>738</v>
      </c>
      <c r="BF784" s="382" t="s">
        <v>626</v>
      </c>
      <c r="BO784" s="110" t="s">
        <v>223</v>
      </c>
      <c r="BP784" s="25"/>
      <c r="BQ784" s="90"/>
    </row>
    <row r="785" spans="56:69" ht="15.75">
      <c r="BD785" s="378">
        <v>10</v>
      </c>
      <c r="BE785" s="354" t="s">
        <v>738</v>
      </c>
      <c r="BF785" s="382" t="s">
        <v>1012</v>
      </c>
      <c r="BO785" s="110" t="s">
        <v>224</v>
      </c>
      <c r="BP785" s="41"/>
      <c r="BQ785" s="90"/>
    </row>
    <row r="786" spans="56:69" ht="15.75">
      <c r="BD786" s="378">
        <v>11</v>
      </c>
      <c r="BE786" s="354" t="s">
        <v>745</v>
      </c>
      <c r="BF786" s="382" t="s">
        <v>633</v>
      </c>
      <c r="BO786" s="110" t="s">
        <v>225</v>
      </c>
      <c r="BP786" s="25"/>
      <c r="BQ786" s="90"/>
    </row>
    <row r="787" spans="56:69" ht="15.75">
      <c r="BD787" s="378">
        <v>11</v>
      </c>
      <c r="BE787" s="354" t="s">
        <v>745</v>
      </c>
      <c r="BF787" s="382" t="s">
        <v>1013</v>
      </c>
      <c r="BO787" s="110" t="s">
        <v>226</v>
      </c>
      <c r="BP787" s="25"/>
      <c r="BQ787" s="90"/>
    </row>
    <row r="788" spans="56:69" ht="15.75">
      <c r="BD788" s="378">
        <v>12</v>
      </c>
      <c r="BE788" s="354" t="s">
        <v>1014</v>
      </c>
      <c r="BF788" s="382" t="s">
        <v>640</v>
      </c>
      <c r="BO788" s="110" t="s">
        <v>227</v>
      </c>
      <c r="BP788" s="24"/>
      <c r="BQ788" s="90"/>
    </row>
    <row r="789" spans="56:69" ht="15.75">
      <c r="BD789" s="378">
        <v>12</v>
      </c>
      <c r="BE789" s="354" t="s">
        <v>1014</v>
      </c>
      <c r="BF789" s="382" t="s">
        <v>586</v>
      </c>
      <c r="BO789" s="110" t="s">
        <v>228</v>
      </c>
      <c r="BP789" s="28"/>
      <c r="BQ789" s="90"/>
    </row>
    <row r="790" spans="56:69" ht="15.75">
      <c r="BD790" s="378">
        <v>12</v>
      </c>
      <c r="BE790" s="354" t="s">
        <v>1014</v>
      </c>
      <c r="BF790" s="382" t="s">
        <v>1015</v>
      </c>
      <c r="BO790" s="110" t="s">
        <v>229</v>
      </c>
      <c r="BP790" s="28"/>
      <c r="BQ790" s="90"/>
    </row>
    <row r="791" spans="56:69">
      <c r="BD791" s="378">
        <v>13</v>
      </c>
      <c r="BE791" s="354" t="s">
        <v>759</v>
      </c>
      <c r="BF791" s="354" t="s">
        <v>647</v>
      </c>
      <c r="BO791" s="110" t="s">
        <v>230</v>
      </c>
      <c r="BP791" s="28"/>
      <c r="BQ791" s="90"/>
    </row>
    <row r="792" spans="56:69">
      <c r="BD792" s="378">
        <v>14</v>
      </c>
      <c r="BE792" s="354" t="s">
        <v>766</v>
      </c>
      <c r="BF792" s="354" t="s">
        <v>1016</v>
      </c>
      <c r="BO792" s="110" t="s">
        <v>231</v>
      </c>
      <c r="BP792" s="28"/>
      <c r="BQ792" s="90"/>
    </row>
    <row r="793" spans="56:69">
      <c r="BD793" s="378">
        <v>15</v>
      </c>
      <c r="BE793" s="354" t="s">
        <v>773</v>
      </c>
      <c r="BF793" s="354" t="s">
        <v>667</v>
      </c>
      <c r="BO793" s="110" t="s">
        <v>232</v>
      </c>
      <c r="BP793" s="28"/>
      <c r="BQ793" s="90"/>
    </row>
    <row r="794" spans="56:69">
      <c r="BD794" s="378">
        <v>16</v>
      </c>
      <c r="BE794" s="354" t="s">
        <v>660</v>
      </c>
      <c r="BF794" s="354" t="s">
        <v>660</v>
      </c>
      <c r="BO794" s="110" t="s">
        <v>233</v>
      </c>
      <c r="BP794" s="28"/>
      <c r="BQ794" s="90"/>
    </row>
    <row r="795" spans="56:69">
      <c r="BD795" s="378">
        <v>17</v>
      </c>
      <c r="BE795" s="354" t="s">
        <v>786</v>
      </c>
      <c r="BF795" s="383" t="s">
        <v>674</v>
      </c>
      <c r="BO795" s="110" t="s">
        <v>234</v>
      </c>
      <c r="BP795" s="26"/>
      <c r="BQ795" s="90"/>
    </row>
    <row r="796" spans="56:69">
      <c r="BD796" s="378">
        <v>18</v>
      </c>
      <c r="BE796" s="354" t="s">
        <v>791</v>
      </c>
      <c r="BF796" s="383" t="s">
        <v>97</v>
      </c>
      <c r="BO796" s="110" t="s">
        <v>235</v>
      </c>
      <c r="BP796" s="26"/>
      <c r="BQ796" s="90"/>
    </row>
    <row r="797" spans="56:69">
      <c r="BD797" s="378">
        <v>19</v>
      </c>
      <c r="BE797" s="354" t="s">
        <v>797</v>
      </c>
      <c r="BF797" s="354" t="s">
        <v>681</v>
      </c>
      <c r="BO797" s="110" t="s">
        <v>236</v>
      </c>
      <c r="BP797" s="26"/>
      <c r="BQ797" s="90"/>
    </row>
    <row r="798" spans="56:69">
      <c r="BD798" s="378">
        <v>20</v>
      </c>
      <c r="BE798" s="354" t="s">
        <v>94</v>
      </c>
      <c r="BF798" s="354" t="s">
        <v>695</v>
      </c>
      <c r="BO798" s="110" t="s">
        <v>237</v>
      </c>
      <c r="BP798" s="28"/>
      <c r="BQ798" s="90"/>
    </row>
    <row r="799" spans="56:69">
      <c r="BD799" s="378">
        <v>21</v>
      </c>
      <c r="BE799" s="354" t="s">
        <v>808</v>
      </c>
      <c r="BF799" s="354" t="s">
        <v>703</v>
      </c>
      <c r="BO799" s="110" t="s">
        <v>237</v>
      </c>
      <c r="BP799" s="35"/>
      <c r="BQ799" s="90"/>
    </row>
    <row r="800" spans="56:69">
      <c r="BD800" s="378">
        <v>21</v>
      </c>
      <c r="BE800" s="354" t="s">
        <v>808</v>
      </c>
      <c r="BF800" s="354" t="s">
        <v>1018</v>
      </c>
      <c r="BO800" s="110" t="s">
        <v>238</v>
      </c>
      <c r="BP800" s="28"/>
      <c r="BQ800" s="90"/>
    </row>
    <row r="801" spans="56:69">
      <c r="BD801" s="378" t="s">
        <v>813</v>
      </c>
      <c r="BE801" s="354" t="s">
        <v>1019</v>
      </c>
      <c r="BF801" s="354" t="s">
        <v>711</v>
      </c>
      <c r="BO801" s="110" t="s">
        <v>239</v>
      </c>
      <c r="BP801" s="29"/>
      <c r="BQ801" s="90"/>
    </row>
    <row r="802" spans="56:69">
      <c r="BD802" s="378">
        <v>23</v>
      </c>
      <c r="BE802" s="354" t="s">
        <v>971</v>
      </c>
      <c r="BF802" s="354" t="s">
        <v>718</v>
      </c>
      <c r="BO802" s="110" t="s">
        <v>240</v>
      </c>
      <c r="BP802" s="25"/>
      <c r="BQ802" s="90"/>
    </row>
    <row r="803" spans="56:69">
      <c r="BD803" s="378" t="s">
        <v>825</v>
      </c>
      <c r="BE803" s="354" t="s">
        <v>973</v>
      </c>
      <c r="BF803" s="379" t="s">
        <v>6</v>
      </c>
      <c r="BO803" s="110" t="s">
        <v>241</v>
      </c>
      <c r="BP803" s="25"/>
      <c r="BQ803" s="90"/>
    </row>
    <row r="804" spans="56:69">
      <c r="BD804" s="378" t="s">
        <v>832</v>
      </c>
      <c r="BE804" s="354" t="s">
        <v>975</v>
      </c>
      <c r="BF804" s="379" t="s">
        <v>647</v>
      </c>
      <c r="BO804" s="110" t="s">
        <v>242</v>
      </c>
      <c r="BP804" s="25"/>
      <c r="BQ804" s="90"/>
    </row>
    <row r="805" spans="56:69">
      <c r="BD805" s="378" t="s">
        <v>839</v>
      </c>
      <c r="BE805" s="354" t="s">
        <v>977</v>
      </c>
      <c r="BF805" s="379" t="s">
        <v>6</v>
      </c>
      <c r="BO805" s="110" t="s">
        <v>243</v>
      </c>
      <c r="BP805" s="37"/>
      <c r="BQ805" s="90"/>
    </row>
    <row r="806" spans="56:69">
      <c r="BD806" s="378" t="s">
        <v>846</v>
      </c>
      <c r="BE806" s="354" t="s">
        <v>979</v>
      </c>
      <c r="BF806" s="379" t="s">
        <v>6</v>
      </c>
      <c r="BO806" s="110" t="s">
        <v>244</v>
      </c>
      <c r="BP806" s="25"/>
      <c r="BQ806" s="90"/>
    </row>
    <row r="807" spans="56:69">
      <c r="BD807" s="384" t="s">
        <v>853</v>
      </c>
      <c r="BE807" s="370" t="s">
        <v>981</v>
      </c>
      <c r="BF807" s="370" t="s">
        <v>854</v>
      </c>
      <c r="BO807" s="110" t="s">
        <v>245</v>
      </c>
      <c r="BP807" s="25"/>
      <c r="BQ807" s="90"/>
    </row>
    <row r="808" spans="56:69">
      <c r="BO808" s="110" t="s">
        <v>246</v>
      </c>
      <c r="BP808" s="25"/>
      <c r="BQ808" s="90"/>
    </row>
    <row r="809" spans="56:69">
      <c r="BO809" s="110" t="s">
        <v>247</v>
      </c>
      <c r="BP809" s="29"/>
      <c r="BQ809" s="90"/>
    </row>
    <row r="810" spans="56:69">
      <c r="BO810" s="110" t="s">
        <v>248</v>
      </c>
      <c r="BP810" s="35"/>
      <c r="BQ810" s="90"/>
    </row>
    <row r="811" spans="56:69">
      <c r="BO811" s="110" t="s">
        <v>249</v>
      </c>
      <c r="BP811" s="35"/>
      <c r="BQ811" s="90"/>
    </row>
    <row r="812" spans="56:69">
      <c r="BO812" s="110" t="s">
        <v>250</v>
      </c>
      <c r="BP812" s="35"/>
      <c r="BQ812" s="90"/>
    </row>
    <row r="813" spans="56:69">
      <c r="BO813" s="110" t="s">
        <v>251</v>
      </c>
      <c r="BP813" s="26"/>
      <c r="BQ813" s="90"/>
    </row>
    <row r="814" spans="56:69">
      <c r="BO814" s="110" t="s">
        <v>252</v>
      </c>
      <c r="BP814" s="26"/>
      <c r="BQ814" s="90"/>
    </row>
    <row r="815" spans="56:69">
      <c r="BO815" s="110" t="s">
        <v>253</v>
      </c>
      <c r="BP815" s="26"/>
      <c r="BQ815" s="90"/>
    </row>
    <row r="816" spans="56:69">
      <c r="BO816" s="110" t="s">
        <v>254</v>
      </c>
      <c r="BP816" s="26"/>
      <c r="BQ816" s="90"/>
    </row>
    <row r="817" spans="67:69">
      <c r="BO817" s="110" t="s">
        <v>254</v>
      </c>
      <c r="BP817" s="26"/>
      <c r="BQ817" s="90"/>
    </row>
    <row r="818" spans="67:69">
      <c r="BO818" s="110" t="s">
        <v>255</v>
      </c>
      <c r="BP818" s="26"/>
      <c r="BQ818" s="90"/>
    </row>
    <row r="819" spans="67:69">
      <c r="BO819" s="110" t="s">
        <v>256</v>
      </c>
      <c r="BP819" s="26"/>
      <c r="BQ819" s="90"/>
    </row>
    <row r="820" spans="67:69">
      <c r="BO820" s="110" t="s">
        <v>257</v>
      </c>
      <c r="BP820" s="42"/>
      <c r="BQ820" s="90"/>
    </row>
    <row r="821" spans="67:69">
      <c r="BO821" s="110" t="s">
        <v>258</v>
      </c>
      <c r="BP821" s="43"/>
      <c r="BQ821" s="90"/>
    </row>
    <row r="822" spans="67:69">
      <c r="BO822" s="110" t="s">
        <v>258</v>
      </c>
      <c r="BP822" s="42"/>
      <c r="BQ822" s="90"/>
    </row>
    <row r="823" spans="67:69">
      <c r="BO823" s="110" t="s">
        <v>259</v>
      </c>
      <c r="BP823" s="43"/>
      <c r="BQ823" s="90"/>
    </row>
    <row r="824" spans="67:69">
      <c r="BO824" s="110" t="s">
        <v>260</v>
      </c>
      <c r="BP824" s="42"/>
      <c r="BQ824" s="90"/>
    </row>
    <row r="825" spans="67:69">
      <c r="BO825" s="110" t="s">
        <v>260</v>
      </c>
      <c r="BP825" s="42"/>
      <c r="BQ825" s="90"/>
    </row>
    <row r="826" spans="67:69">
      <c r="BO826" s="110" t="s">
        <v>261</v>
      </c>
      <c r="BP826" s="43"/>
      <c r="BQ826" s="90"/>
    </row>
    <row r="827" spans="67:69">
      <c r="BO827" s="110" t="s">
        <v>262</v>
      </c>
      <c r="BP827" s="42"/>
      <c r="BQ827" s="90"/>
    </row>
    <row r="828" spans="67:69">
      <c r="BO828" s="110" t="s">
        <v>263</v>
      </c>
      <c r="BP828" s="44"/>
      <c r="BQ828" s="90"/>
    </row>
    <row r="829" spans="67:69">
      <c r="BO829" s="110" t="s">
        <v>264</v>
      </c>
      <c r="BP829" s="44"/>
      <c r="BQ829" s="90"/>
    </row>
    <row r="830" spans="67:69">
      <c r="BO830" s="110" t="s">
        <v>265</v>
      </c>
      <c r="BP830" s="44"/>
      <c r="BQ830" s="90"/>
    </row>
    <row r="831" spans="67:69">
      <c r="BO831" s="110" t="s">
        <v>266</v>
      </c>
      <c r="BP831" s="44"/>
      <c r="BQ831" s="90"/>
    </row>
    <row r="832" spans="67:69">
      <c r="BO832" s="110" t="s">
        <v>267</v>
      </c>
      <c r="BP832" s="44"/>
      <c r="BQ832" s="90"/>
    </row>
    <row r="833" spans="67:69">
      <c r="BO833" s="110" t="s">
        <v>268</v>
      </c>
      <c r="BP833" s="45"/>
      <c r="BQ833" s="90"/>
    </row>
    <row r="834" spans="67:69">
      <c r="BO834" s="110" t="s">
        <v>269</v>
      </c>
      <c r="BP834" s="26"/>
      <c r="BQ834" s="90"/>
    </row>
    <row r="835" spans="67:69">
      <c r="BO835" s="110" t="s">
        <v>270</v>
      </c>
      <c r="BP835" s="26"/>
      <c r="BQ835" s="90"/>
    </row>
    <row r="836" spans="67:69">
      <c r="BO836" s="110" t="s">
        <v>271</v>
      </c>
      <c r="BP836" s="26"/>
      <c r="BQ836" s="90"/>
    </row>
    <row r="837" spans="67:69">
      <c r="BO837" s="110" t="s">
        <v>272</v>
      </c>
      <c r="BP837" s="26"/>
      <c r="BQ837" s="90"/>
    </row>
    <row r="838" spans="67:69">
      <c r="BO838" s="110" t="s">
        <v>273</v>
      </c>
      <c r="BP838" s="28"/>
      <c r="BQ838" s="90"/>
    </row>
    <row r="839" spans="67:69">
      <c r="BO839" s="110" t="s">
        <v>273</v>
      </c>
      <c r="BP839" s="24"/>
      <c r="BQ839" s="90"/>
    </row>
    <row r="840" spans="67:69">
      <c r="BO840" s="110" t="s">
        <v>274</v>
      </c>
      <c r="BP840" s="26"/>
      <c r="BQ840" s="90"/>
    </row>
    <row r="841" spans="67:69">
      <c r="BO841" s="110" t="s">
        <v>275</v>
      </c>
      <c r="BP841" s="24"/>
      <c r="BQ841" s="90"/>
    </row>
    <row r="842" spans="67:69">
      <c r="BO842" s="110" t="s">
        <v>276</v>
      </c>
      <c r="BP842" s="28"/>
      <c r="BQ842" s="90"/>
    </row>
    <row r="843" spans="67:69">
      <c r="BO843" s="110" t="s">
        <v>277</v>
      </c>
      <c r="BP843" s="35"/>
      <c r="BQ843" s="90"/>
    </row>
    <row r="844" spans="67:69">
      <c r="BO844" s="110" t="s">
        <v>278</v>
      </c>
      <c r="BP844" s="35"/>
      <c r="BQ844" s="90"/>
    </row>
    <row r="845" spans="67:69">
      <c r="BO845" s="110" t="s">
        <v>279</v>
      </c>
      <c r="BP845" s="35"/>
      <c r="BQ845" s="90"/>
    </row>
    <row r="846" spans="67:69">
      <c r="BO846" s="110" t="s">
        <v>280</v>
      </c>
      <c r="BP846" s="46"/>
      <c r="BQ846" s="90"/>
    </row>
    <row r="847" spans="67:69">
      <c r="BO847" s="110" t="s">
        <v>280</v>
      </c>
      <c r="BP847" s="47"/>
      <c r="BQ847" s="90"/>
    </row>
    <row r="848" spans="67:69">
      <c r="BO848" s="110" t="s">
        <v>281</v>
      </c>
      <c r="BP848" s="39"/>
      <c r="BQ848" s="90"/>
    </row>
    <row r="849" spans="67:69">
      <c r="BO849" s="110" t="s">
        <v>282</v>
      </c>
      <c r="BP849" s="48"/>
      <c r="BQ849" s="90"/>
    </row>
    <row r="850" spans="67:69">
      <c r="BO850" s="110" t="s">
        <v>283</v>
      </c>
      <c r="BP850" s="48"/>
      <c r="BQ850" s="90"/>
    </row>
    <row r="851" spans="67:69">
      <c r="BO851" s="110" t="s">
        <v>284</v>
      </c>
      <c r="BP851" s="49"/>
      <c r="BQ851" s="90"/>
    </row>
    <row r="852" spans="67:69">
      <c r="BO852" s="110" t="s">
        <v>285</v>
      </c>
      <c r="BP852" s="49"/>
      <c r="BQ852" s="90"/>
    </row>
    <row r="853" spans="67:69">
      <c r="BO853" s="110" t="s">
        <v>286</v>
      </c>
      <c r="BP853" s="49"/>
      <c r="BQ853" s="90"/>
    </row>
    <row r="854" spans="67:69">
      <c r="BO854" s="110" t="s">
        <v>287</v>
      </c>
      <c r="BP854" s="39"/>
      <c r="BQ854" s="90"/>
    </row>
    <row r="855" spans="67:69">
      <c r="BO855" s="110" t="s">
        <v>288</v>
      </c>
      <c r="BP855" s="47"/>
      <c r="BQ855" s="90"/>
    </row>
    <row r="856" spans="67:69">
      <c r="BO856" s="110" t="s">
        <v>289</v>
      </c>
      <c r="BP856" s="47"/>
      <c r="BQ856" s="90"/>
    </row>
    <row r="857" spans="67:69">
      <c r="BO857" s="110" t="s">
        <v>290</v>
      </c>
      <c r="BP857" s="47"/>
      <c r="BQ857" s="90"/>
    </row>
    <row r="858" spans="67:69">
      <c r="BO858" s="110" t="s">
        <v>291</v>
      </c>
      <c r="BP858" s="47"/>
      <c r="BQ858" s="90"/>
    </row>
    <row r="859" spans="67:69">
      <c r="BO859" s="110" t="s">
        <v>292</v>
      </c>
      <c r="BP859" s="47"/>
      <c r="BQ859" s="90"/>
    </row>
    <row r="860" spans="67:69">
      <c r="BO860" s="110" t="s">
        <v>293</v>
      </c>
      <c r="BP860" s="47"/>
      <c r="BQ860" s="90"/>
    </row>
    <row r="861" spans="67:69">
      <c r="BO861" s="110" t="s">
        <v>294</v>
      </c>
      <c r="BP861" s="50"/>
      <c r="BQ861" s="90"/>
    </row>
    <row r="862" spans="67:69">
      <c r="BO862" s="110" t="s">
        <v>295</v>
      </c>
      <c r="BP862" s="46"/>
      <c r="BQ862" s="90"/>
    </row>
    <row r="863" spans="67:69">
      <c r="BO863" s="110" t="s">
        <v>296</v>
      </c>
      <c r="BP863" s="46"/>
      <c r="BQ863" s="90"/>
    </row>
    <row r="864" spans="67:69">
      <c r="BO864" s="110" t="s">
        <v>297</v>
      </c>
      <c r="BP864" s="46"/>
      <c r="BQ864" s="90"/>
    </row>
    <row r="865" spans="67:69">
      <c r="BO865" s="110" t="s">
        <v>298</v>
      </c>
      <c r="BP865" s="46"/>
      <c r="BQ865" s="90"/>
    </row>
    <row r="866" spans="67:69">
      <c r="BO866" s="110" t="s">
        <v>299</v>
      </c>
      <c r="BP866" s="51"/>
      <c r="BQ866" s="90"/>
    </row>
    <row r="867" spans="67:69">
      <c r="BO867" s="110" t="s">
        <v>300</v>
      </c>
      <c r="BP867" s="52"/>
      <c r="BQ867" s="90"/>
    </row>
    <row r="868" spans="67:69">
      <c r="BO868" s="110" t="s">
        <v>301</v>
      </c>
      <c r="BP868" s="47"/>
      <c r="BQ868" s="90"/>
    </row>
    <row r="869" spans="67:69">
      <c r="BO869" s="110" t="s">
        <v>302</v>
      </c>
      <c r="BP869" s="47"/>
      <c r="BQ869" s="90"/>
    </row>
    <row r="870" spans="67:69">
      <c r="BO870" s="110" t="s">
        <v>303</v>
      </c>
      <c r="BP870" s="47"/>
      <c r="BQ870" s="90"/>
    </row>
    <row r="871" spans="67:69">
      <c r="BO871" s="110" t="s">
        <v>304</v>
      </c>
      <c r="BP871" s="47"/>
      <c r="BQ871" s="90"/>
    </row>
    <row r="872" spans="67:69">
      <c r="BO872" s="110" t="s">
        <v>305</v>
      </c>
      <c r="BP872" s="47"/>
      <c r="BQ872" s="90"/>
    </row>
    <row r="873" spans="67:69">
      <c r="BO873" s="110" t="s">
        <v>306</v>
      </c>
      <c r="BP873" s="47"/>
      <c r="BQ873" s="90"/>
    </row>
    <row r="874" spans="67:69">
      <c r="BO874" s="110" t="s">
        <v>307</v>
      </c>
      <c r="BP874" s="47"/>
      <c r="BQ874" s="90"/>
    </row>
    <row r="875" spans="67:69">
      <c r="BO875" s="110" t="s">
        <v>308</v>
      </c>
      <c r="BP875" s="47"/>
      <c r="BQ875" s="90"/>
    </row>
    <row r="876" spans="67:69">
      <c r="BO876" s="110" t="s">
        <v>309</v>
      </c>
      <c r="BP876" s="47"/>
      <c r="BQ876" s="90"/>
    </row>
    <row r="877" spans="67:69">
      <c r="BO877" s="110" t="s">
        <v>310</v>
      </c>
      <c r="BP877" s="47"/>
      <c r="BQ877" s="90"/>
    </row>
    <row r="878" spans="67:69">
      <c r="BO878" s="110" t="s">
        <v>311</v>
      </c>
      <c r="BP878" s="47"/>
      <c r="BQ878" s="90"/>
    </row>
    <row r="879" spans="67:69">
      <c r="BO879" s="110" t="s">
        <v>312</v>
      </c>
      <c r="BP879" s="53"/>
      <c r="BQ879" s="90"/>
    </row>
    <row r="880" spans="67:69">
      <c r="BO880" s="110" t="s">
        <v>313</v>
      </c>
      <c r="BP880" s="53"/>
      <c r="BQ880" s="90"/>
    </row>
    <row r="881" spans="67:69">
      <c r="BO881" s="110" t="s">
        <v>314</v>
      </c>
      <c r="BP881" s="49"/>
      <c r="BQ881" s="90"/>
    </row>
    <row r="882" spans="67:69">
      <c r="BO882" s="110" t="s">
        <v>315</v>
      </c>
      <c r="BP882" s="49"/>
      <c r="BQ882" s="90"/>
    </row>
    <row r="883" spans="67:69">
      <c r="BO883" s="110" t="s">
        <v>316</v>
      </c>
      <c r="BP883" s="46"/>
      <c r="BQ883" s="90"/>
    </row>
    <row r="884" spans="67:69">
      <c r="BO884" s="110" t="s">
        <v>317</v>
      </c>
      <c r="BP884" s="46"/>
      <c r="BQ884" s="90"/>
    </row>
    <row r="885" spans="67:69">
      <c r="BO885" s="110" t="s">
        <v>318</v>
      </c>
      <c r="BP885" s="49"/>
      <c r="BQ885" s="90"/>
    </row>
    <row r="886" spans="67:69">
      <c r="BO886" s="110" t="s">
        <v>319</v>
      </c>
      <c r="BP886" s="49"/>
      <c r="BQ886" s="90"/>
    </row>
    <row r="887" spans="67:69">
      <c r="BO887" s="110" t="s">
        <v>320</v>
      </c>
      <c r="BP887" s="27"/>
      <c r="BQ887" s="90"/>
    </row>
    <row r="888" spans="67:69">
      <c r="BO888" s="110" t="s">
        <v>321</v>
      </c>
      <c r="BP888" s="27"/>
      <c r="BQ888" s="90"/>
    </row>
    <row r="889" spans="67:69">
      <c r="BO889" s="110" t="s">
        <v>322</v>
      </c>
      <c r="BP889" s="32"/>
      <c r="BQ889" s="90"/>
    </row>
    <row r="890" spans="67:69">
      <c r="BO890" s="110" t="s">
        <v>323</v>
      </c>
      <c r="BP890" s="27"/>
      <c r="BQ890" s="90"/>
    </row>
    <row r="891" spans="67:69">
      <c r="BO891" s="110" t="s">
        <v>324</v>
      </c>
      <c r="BP891" s="27"/>
      <c r="BQ891" s="90"/>
    </row>
    <row r="892" spans="67:69">
      <c r="BO892" s="110" t="s">
        <v>325</v>
      </c>
      <c r="BP892" s="37"/>
      <c r="BQ892" s="90"/>
    </row>
    <row r="893" spans="67:69">
      <c r="BO893" s="110" t="s">
        <v>326</v>
      </c>
      <c r="BP893" s="27"/>
      <c r="BQ893" s="90"/>
    </row>
    <row r="894" spans="67:69">
      <c r="BO894" s="110" t="s">
        <v>327</v>
      </c>
      <c r="BP894" s="37"/>
      <c r="BQ894" s="90"/>
    </row>
    <row r="895" spans="67:69">
      <c r="BO895" s="110" t="s">
        <v>328</v>
      </c>
      <c r="BP895" s="24"/>
      <c r="BQ895" s="90"/>
    </row>
    <row r="896" spans="67:69">
      <c r="BO896" s="110" t="s">
        <v>329</v>
      </c>
      <c r="BP896" s="24"/>
      <c r="BQ896" s="90"/>
    </row>
    <row r="897" spans="67:69">
      <c r="BO897" s="110" t="s">
        <v>330</v>
      </c>
      <c r="BP897" s="24"/>
      <c r="BQ897" s="90"/>
    </row>
    <row r="898" spans="67:69">
      <c r="BO898" s="110" t="s">
        <v>331</v>
      </c>
      <c r="BP898" s="24"/>
      <c r="BQ898" s="90"/>
    </row>
    <row r="899" spans="67:69">
      <c r="BO899" s="110" t="s">
        <v>332</v>
      </c>
      <c r="BP899" s="24"/>
      <c r="BQ899" s="90"/>
    </row>
    <row r="900" spans="67:69">
      <c r="BO900" s="110" t="s">
        <v>333</v>
      </c>
      <c r="BP900" s="24"/>
      <c r="BQ900" s="90"/>
    </row>
    <row r="901" spans="67:69">
      <c r="BO901" s="110" t="s">
        <v>334</v>
      </c>
      <c r="BP901" s="24"/>
      <c r="BQ901" s="90"/>
    </row>
    <row r="902" spans="67:69">
      <c r="BO902" s="110" t="s">
        <v>335</v>
      </c>
      <c r="BP902" s="24"/>
      <c r="BQ902" s="90"/>
    </row>
    <row r="903" spans="67:69">
      <c r="BO903" s="110" t="s">
        <v>336</v>
      </c>
      <c r="BP903" s="46"/>
      <c r="BQ903" s="90"/>
    </row>
    <row r="904" spans="67:69">
      <c r="BO904" s="110" t="s">
        <v>337</v>
      </c>
      <c r="BP904" s="54"/>
      <c r="BQ904" s="90"/>
    </row>
    <row r="905" spans="67:69">
      <c r="BP905" s="24"/>
      <c r="BQ905" s="90"/>
    </row>
  </sheetData>
  <dataConsolidate/>
  <mergeCells count="160">
    <mergeCell ref="BD762:BE762"/>
    <mergeCell ref="BD665:BD666"/>
    <mergeCell ref="BE665:BE666"/>
    <mergeCell ref="BD667:BD670"/>
    <mergeCell ref="BE667:BE670"/>
    <mergeCell ref="BG667:BG670"/>
    <mergeCell ref="BD671:BD679"/>
    <mergeCell ref="BE671:BE679"/>
    <mergeCell ref="B44:Z44"/>
    <mergeCell ref="B45:C45"/>
    <mergeCell ref="D45:Z45"/>
    <mergeCell ref="B46:C46"/>
    <mergeCell ref="D46:Z46"/>
    <mergeCell ref="BD663:BG663"/>
    <mergeCell ref="B42:C42"/>
    <mergeCell ref="M42:N42"/>
    <mergeCell ref="O42:P42"/>
    <mergeCell ref="Q42:R42"/>
    <mergeCell ref="X42:Y42"/>
    <mergeCell ref="B43:C43"/>
    <mergeCell ref="M43:N43"/>
    <mergeCell ref="O43:P43"/>
    <mergeCell ref="Q43:R43"/>
    <mergeCell ref="X43:Y43"/>
    <mergeCell ref="S40:W40"/>
    <mergeCell ref="X40:Y41"/>
    <mergeCell ref="Z40:Z41"/>
    <mergeCell ref="M41:N41"/>
    <mergeCell ref="O41:P41"/>
    <mergeCell ref="Q41:R41"/>
    <mergeCell ref="T41:U41"/>
    <mergeCell ref="F40:F41"/>
    <mergeCell ref="G40:G41"/>
    <mergeCell ref="H40:I41"/>
    <mergeCell ref="J40:J41"/>
    <mergeCell ref="K40:K41"/>
    <mergeCell ref="M40:R40"/>
    <mergeCell ref="B37:Z37"/>
    <mergeCell ref="B38:K38"/>
    <mergeCell ref="L38:Z38"/>
    <mergeCell ref="B39:F39"/>
    <mergeCell ref="G39:K39"/>
    <mergeCell ref="L39:L41"/>
    <mergeCell ref="M39:Z39"/>
    <mergeCell ref="B40:C41"/>
    <mergeCell ref="D40:D41"/>
    <mergeCell ref="E40:E41"/>
    <mergeCell ref="G35:H35"/>
    <mergeCell ref="J35:K35"/>
    <mergeCell ref="M35:O35"/>
    <mergeCell ref="G36:H36"/>
    <mergeCell ref="J36:K36"/>
    <mergeCell ref="M36:O36"/>
    <mergeCell ref="G33:H33"/>
    <mergeCell ref="J33:K33"/>
    <mergeCell ref="M33:O33"/>
    <mergeCell ref="G34:H34"/>
    <mergeCell ref="J34:K34"/>
    <mergeCell ref="M34:O34"/>
    <mergeCell ref="M30:O30"/>
    <mergeCell ref="G31:H31"/>
    <mergeCell ref="J31:K31"/>
    <mergeCell ref="M31:O31"/>
    <mergeCell ref="G32:H32"/>
    <mergeCell ref="J32:K32"/>
    <mergeCell ref="M32:O32"/>
    <mergeCell ref="G28:H28"/>
    <mergeCell ref="J28:K28"/>
    <mergeCell ref="M28:O28"/>
    <mergeCell ref="B29:B30"/>
    <mergeCell ref="C29:C30"/>
    <mergeCell ref="G29:H29"/>
    <mergeCell ref="J29:K29"/>
    <mergeCell ref="M29:O29"/>
    <mergeCell ref="G30:H30"/>
    <mergeCell ref="J30:K30"/>
    <mergeCell ref="M25:O25"/>
    <mergeCell ref="B26:B27"/>
    <mergeCell ref="C26:C27"/>
    <mergeCell ref="G26:H26"/>
    <mergeCell ref="J26:K26"/>
    <mergeCell ref="M26:O26"/>
    <mergeCell ref="G27:H27"/>
    <mergeCell ref="J27:K27"/>
    <mergeCell ref="M27:O27"/>
    <mergeCell ref="G23:H23"/>
    <mergeCell ref="J23:K23"/>
    <mergeCell ref="M23:O23"/>
    <mergeCell ref="B24:B25"/>
    <mergeCell ref="C24:C25"/>
    <mergeCell ref="G24:H24"/>
    <mergeCell ref="J24:K24"/>
    <mergeCell ref="M24:O24"/>
    <mergeCell ref="G25:H25"/>
    <mergeCell ref="J25:K25"/>
    <mergeCell ref="J20:K20"/>
    <mergeCell ref="M20:O20"/>
    <mergeCell ref="G21:H21"/>
    <mergeCell ref="J21:K21"/>
    <mergeCell ref="M21:O21"/>
    <mergeCell ref="B22:B23"/>
    <mergeCell ref="C22:C23"/>
    <mergeCell ref="G22:H22"/>
    <mergeCell ref="J22:K22"/>
    <mergeCell ref="M22:O22"/>
    <mergeCell ref="X16:Y16"/>
    <mergeCell ref="G18:H18"/>
    <mergeCell ref="J18:K18"/>
    <mergeCell ref="M18:O18"/>
    <mergeCell ref="B19:B20"/>
    <mergeCell ref="C19:C20"/>
    <mergeCell ref="G19:H19"/>
    <mergeCell ref="J19:K19"/>
    <mergeCell ref="M19:O19"/>
    <mergeCell ref="G20:H20"/>
    <mergeCell ref="I16:I17"/>
    <mergeCell ref="J16:K17"/>
    <mergeCell ref="L16:L17"/>
    <mergeCell ref="M16:O17"/>
    <mergeCell ref="P16:U16"/>
    <mergeCell ref="V16:W16"/>
    <mergeCell ref="B14:Z14"/>
    <mergeCell ref="B15:B17"/>
    <mergeCell ref="C15:C17"/>
    <mergeCell ref="D15:W15"/>
    <mergeCell ref="X15:Y15"/>
    <mergeCell ref="Z15:Z17"/>
    <mergeCell ref="D16:D17"/>
    <mergeCell ref="E16:E17"/>
    <mergeCell ref="F16:F17"/>
    <mergeCell ref="G16:H17"/>
    <mergeCell ref="B12:Z12"/>
    <mergeCell ref="C13:D13"/>
    <mergeCell ref="F13:I13"/>
    <mergeCell ref="K13:N13"/>
    <mergeCell ref="O13:P13"/>
    <mergeCell ref="Q13:Z13"/>
    <mergeCell ref="B8:Z8"/>
    <mergeCell ref="B9:J9"/>
    <mergeCell ref="K9:Q9"/>
    <mergeCell ref="R9:T11"/>
    <mergeCell ref="U9:Z11"/>
    <mergeCell ref="C10:J10"/>
    <mergeCell ref="L10:Q10"/>
    <mergeCell ref="C11:E11"/>
    <mergeCell ref="F11:J11"/>
    <mergeCell ref="L11:Q11"/>
    <mergeCell ref="X5:Y5"/>
    <mergeCell ref="B6:Z6"/>
    <mergeCell ref="C7:I7"/>
    <mergeCell ref="L7:N7"/>
    <mergeCell ref="P7:U7"/>
    <mergeCell ref="V7:W7"/>
    <mergeCell ref="X7:Z7"/>
    <mergeCell ref="C1:U1"/>
    <mergeCell ref="B2:V2"/>
    <mergeCell ref="X2:Z2"/>
    <mergeCell ref="B3:V3"/>
    <mergeCell ref="X3:Y3"/>
    <mergeCell ref="B4:V4"/>
  </mergeCells>
  <dataValidations count="30">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Z18:Z36">
      <formula1>$AJ$6:$AJ$8</formula1>
    </dataValidation>
    <dataValidation type="list" allowBlank="1" showInputMessage="1" showErrorMessage="1" error="!!Debe elegir el tipo de indicador de la lista!!" prompt="!!Seleccione el tipo de indicador!!" sqref="I18:I36">
      <formula1>$AD$6:$AD$7</formula1>
    </dataValidation>
    <dataValidation allowBlank="1" showInputMessage="1" showErrorMessage="1" prompt="!!Registre la meta Programada al trimestre de reporte!!" sqref="W18:W36"/>
    <dataValidation type="list" allowBlank="1" showInputMessage="1" showErrorMessage="1" error="!!Debe seleccionar de la lista la frecuencia que mide el indicador!!" prompt="!!Seleccione la frecuencia para medir el indicador!!" sqref="M18:O21 M23:O36 M22">
      <formula1>$AA$6:$AA$13</formula1>
    </dataValidation>
    <dataValidation type="list" allowBlank="1" showInputMessage="1" showErrorMessage="1" error="!!Debe seleccionar de la lista el sentido de medición del indicador!!!!" prompt="!!Seleccione el sentido de medición del indicador!!" sqref="L18:L36">
      <formula1>$AG$6:$AG$7</formula1>
    </dataValidation>
    <dataValidation allowBlank="1" showInputMessage="1" showErrorMessage="1" error="!!Registre en números relativos, la meta programada al trimestre de reporte!!" prompt="!!Registre en números relativos, la meta programada al trimestre de reporte!!" sqref="Y18:Y36"/>
    <dataValidation allowBlank="1" showInputMessage="1" showErrorMessage="1" error="!!Registre en números absolutos, la meta programada al trimestre de reporte!!" prompt="!!Registre en números absolutos, la meta programada al trimestre de reporte!!" sqref="X18:X36"/>
    <dataValidation errorStyle="information" allowBlank="1" showInputMessage="1" showErrorMessage="1" error="Verifique que la unidad de medida sea congruente con la fórmula de cálculo!!" prompt="Si la unidad de medida no aparece en la &quot;Lista desplegable&quot;, escríbala." sqref="G18:H19"/>
    <dataValidation type="list" allowBlank="1" showInputMessage="1" showErrorMessage="1" error="No puede cambiar el Nombre del  Programa, sólo ebe seleccionarlo.  " sqref="C7:I7">
      <formula1>$BC$664:$BC$733</formula1>
    </dataValidation>
    <dataValidation type="custom" allowBlank="1" showInputMessage="1" showErrorMessage="1" error="!! No modifique esta información !!" sqref="B6:Z6 B7 J7 O7 V7:W7 B8:Z8 B9:Q9 R9:T11 K10:K11 B10:B11 B12:Z12 B13 E13 J13 O13:P13 B14:Z17 B37:Z41 B44:Z44 F42:F43 K42:L43 Q42:R43 W42:Z43">
      <formula1>0</formula1>
    </dataValidation>
    <dataValidation type="custom" allowBlank="1" showInputMessage="1" showErrorMessage="1" error="!!No modifique esta información!!" sqref="B42:C43">
      <formula1>0</formula1>
    </dataValidation>
    <dataValidation type="list" allowBlank="1" showInputMessage="1" showErrorMessage="1" sqref="Q13">
      <formula1>$BO$664:$BO$904</formula1>
    </dataValidation>
    <dataValidation allowBlank="1" showInputMessage="1" showErrorMessage="1" prompt="Registre el Objetivo del Programa sectorial al que contribuye el Programa Presupuestrio." sqref="L11:Q11"/>
    <dataValidation type="list" allowBlank="1" showInputMessage="1" showErrorMessage="1" error="!! No debe modificar esta información!!" sqref="X7:Z7">
      <formula1>INDIRECT($L$7)</formula1>
    </dataValidation>
    <dataValidation type="list" allowBlank="1" showInputMessage="1" showErrorMessage="1" error="!! Sólo debe seleccionar el Nombre de su Dependencia o Secretaría!!" sqref="P7:U7">
      <formula1>$BK$664:$BK$684</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H20:H23 G20:G36">
      <formula1>$AF$6:$AF$10</formula1>
    </dataValidation>
    <dataValidation type="list" allowBlank="1" showInputMessage="1" showErrorMessage="1" error="!!Debe elegir la dimennsión que mide el indicador!!" prompt="!!Seleccione la dimensión que mide el indicador!!" sqref="K18:K19 J18:J36">
      <formula1>$AE$6:$AE$9</formula1>
    </dataValidation>
    <dataValidation type="list" allowBlank="1" showInputMessage="1" showErrorMessage="1" sqref="H42:H43 T42:T43">
      <formula1>$AI$6:$AI$21</formula1>
    </dataValidation>
    <dataValidation type="list" allowBlank="1" showInputMessage="1" showErrorMessage="1" sqref="F11:J11">
      <formula1>$BI$664:$BI$734</formula1>
    </dataValidation>
    <dataValidation type="list" allowBlank="1" showInputMessage="1" showErrorMessage="1" sqref="U9">
      <formula1>$BP$663:$BP$669</formula1>
    </dataValidation>
    <dataValidation type="list" allowBlank="1" showInputMessage="1" showErrorMessage="1" sqref="C11:E11">
      <formula1>$BI$664:$BI$733</formula1>
    </dataValidation>
    <dataValidation type="list" allowBlank="1" showInputMessage="1" showErrorMessage="1" sqref="C10:J10">
      <formula1>$BH$664:$BH$668</formula1>
    </dataValidation>
    <dataValidation type="list" allowBlank="1" showInputMessage="1" showErrorMessage="1" sqref="K13">
      <formula1>$BN$665:$BN$777</formula1>
    </dataValidation>
    <dataValidation type="list" allowBlank="1" showInputMessage="1" showErrorMessage="1" sqref="F13">
      <formula1>$BM$665:$BM$692</formula1>
    </dataValidation>
    <dataValidation type="list" allowBlank="1" showInputMessage="1" showErrorMessage="1" sqref="C18:C19">
      <formula1>FINES</formula1>
    </dataValidation>
    <dataValidation type="list" allowBlank="1" showInputMessage="1" showErrorMessage="1" sqref="C13:D13">
      <formula1>$BL$664:$BL$667</formula1>
    </dataValidation>
    <dataValidation type="list" allowBlank="1" showInputMessage="1" showErrorMessage="1" sqref="L10:N10">
      <formula1>$BJ$664:$BJ$707</formula1>
    </dataValidation>
    <dataValidation type="list" allowBlank="1" showInputMessage="1" showErrorMessage="1" error="!!No puede cambiar esta Información!!" sqref="L7:N7">
      <formula1>INDIRECT($K$7)</formula1>
    </dataValidation>
    <dataValidation type="list" allowBlank="1" showInputMessage="1" showErrorMessage="1" error="!! No puede cambiar esta información!!" prompt="!!Selecciones el Ramo Administrativo!!" sqref="K7">
      <formula1>$BD$733:$BD$760</formula1>
    </dataValidation>
    <dataValidation type="list" allowBlank="1" showInputMessage="1" showErrorMessage="1" error="!!Seleccione el Trimestre del Reporte!!" prompt="!!Seleccione el Trimestre del Reporte!!" sqref="Z3">
      <formula1>$AB$2:$AB$5</formula1>
    </dataValidation>
  </dataValidations>
  <pageMargins left="0.59055118110236227" right="0.59055118110236227" top="0.35433070866141736" bottom="0.35433070866141736" header="0" footer="0.31496062992125984"/>
  <pageSetup paperSize="5" scale="50" orientation="landscape" r:id="rId1"/>
  <headerFooter>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BR1255"/>
  <sheetViews>
    <sheetView showGridLines="0" view="pageBreakPreview" topLeftCell="H2" zoomScale="90" zoomScaleNormal="80" zoomScaleSheetLayoutView="90" workbookViewId="0">
      <selection activeCell="AP16" sqref="AP16"/>
    </sheetView>
  </sheetViews>
  <sheetFormatPr baseColWidth="10" defaultRowHeight="15"/>
  <cols>
    <col min="1" max="1" width="2.85546875" style="89" customWidth="1"/>
    <col min="2" max="2" width="16.28515625" style="500" customWidth="1"/>
    <col min="3" max="3" width="19.85546875" style="89" customWidth="1"/>
    <col min="4" max="4" width="22.42578125" style="89" customWidth="1"/>
    <col min="5" max="5" width="34.5703125" style="89" customWidth="1"/>
    <col min="6" max="6" width="31.42578125" style="89" customWidth="1"/>
    <col min="7" max="7" width="9.28515625" style="89" customWidth="1"/>
    <col min="8" max="8" width="8.140625" style="89" customWidth="1"/>
    <col min="9" max="9" width="10.5703125" style="89" customWidth="1"/>
    <col min="10" max="10" width="12" style="89" customWidth="1"/>
    <col min="11" max="11" width="10.5703125" style="89" customWidth="1"/>
    <col min="12" max="12" width="13.28515625" style="89" customWidth="1"/>
    <col min="13" max="13" width="10.140625" style="89" customWidth="1"/>
    <col min="14" max="14" width="4.7109375" style="89" customWidth="1"/>
    <col min="15" max="15" width="14.5703125" style="89" customWidth="1"/>
    <col min="16" max="16" width="6.140625" style="89" customWidth="1"/>
    <col min="17" max="17" width="9.7109375" style="89" customWidth="1"/>
    <col min="18" max="18" width="7.140625" style="89" customWidth="1"/>
    <col min="19" max="19" width="9.42578125" style="89" customWidth="1"/>
    <col min="20" max="20" width="9.5703125" style="89" customWidth="1"/>
    <col min="21" max="21" width="8.85546875" style="89" customWidth="1"/>
    <col min="22" max="22" width="9.28515625" style="89" customWidth="1"/>
    <col min="23" max="23" width="10.7109375" style="89" bestFit="1" customWidth="1"/>
    <col min="24" max="24" width="9.7109375" style="89" customWidth="1"/>
    <col min="25" max="25" width="9" style="89" customWidth="1"/>
    <col min="26" max="26" width="10.85546875" style="89" customWidth="1"/>
    <col min="27" max="27" width="11.5703125" style="89" hidden="1" customWidth="1"/>
    <col min="28" max="28" width="6.140625" style="89" hidden="1" customWidth="1"/>
    <col min="29" max="29" width="7.7109375" style="89" hidden="1" customWidth="1"/>
    <col min="30" max="31" width="11.42578125" style="89" hidden="1" customWidth="1"/>
    <col min="32" max="32" width="22.28515625" style="89" hidden="1" customWidth="1"/>
    <col min="33" max="33" width="18.5703125" style="89" hidden="1" customWidth="1"/>
    <col min="34" max="34" width="19.42578125" style="89" hidden="1" customWidth="1"/>
    <col min="35" max="35" width="11.42578125" style="89" hidden="1" customWidth="1"/>
    <col min="36" max="36" width="19.140625" style="89" hidden="1" customWidth="1"/>
    <col min="37" max="40" width="11.42578125" style="89" hidden="1" customWidth="1"/>
    <col min="41" max="53" width="11.42578125" style="89" customWidth="1"/>
    <col min="54" max="54" width="7.85546875" style="89" customWidth="1"/>
    <col min="55" max="55" width="80" style="89" customWidth="1"/>
    <col min="56" max="56" width="11.5703125" style="89" customWidth="1"/>
    <col min="57" max="57" width="38.140625" style="89" customWidth="1"/>
    <col min="58" max="58" width="75.28515625" style="89" customWidth="1"/>
    <col min="59" max="59" width="73" style="89" customWidth="1"/>
    <col min="60" max="60" width="59.42578125" style="89" customWidth="1"/>
    <col min="61" max="61" width="45.7109375" style="89" customWidth="1"/>
    <col min="62" max="62" width="90" style="89" customWidth="1"/>
    <col min="63" max="63" width="43.42578125" style="89" customWidth="1"/>
    <col min="64" max="64" width="29.85546875" style="89" customWidth="1"/>
    <col min="65" max="65" width="38.85546875" style="89" customWidth="1"/>
    <col min="66" max="66" width="55.5703125" style="89" customWidth="1"/>
    <col min="67" max="67" width="96.85546875" style="89" customWidth="1"/>
    <col min="68" max="68" width="34" style="89" customWidth="1"/>
    <col min="69" max="69" width="85.28515625" style="89" customWidth="1"/>
    <col min="70" max="70" width="39" style="89" customWidth="1"/>
    <col min="71" max="16384" width="11.42578125" style="89"/>
  </cols>
  <sheetData>
    <row r="1" spans="2:55" s="90" customFormat="1" ht="16.5" hidden="1" customHeight="1">
      <c r="B1" s="473"/>
      <c r="C1" s="165"/>
      <c r="D1" s="165"/>
      <c r="E1" s="165"/>
      <c r="F1" s="165"/>
      <c r="G1" s="165"/>
      <c r="H1" s="165"/>
      <c r="I1" s="165"/>
      <c r="J1" s="165"/>
      <c r="K1" s="165"/>
      <c r="L1" s="165"/>
      <c r="M1" s="165"/>
      <c r="N1" s="165"/>
      <c r="O1" s="165"/>
      <c r="P1" s="165"/>
      <c r="Q1" s="165"/>
      <c r="R1" s="165"/>
      <c r="S1" s="165"/>
      <c r="T1" s="165"/>
      <c r="U1" s="165"/>
    </row>
    <row r="2" spans="2:55" s="90" customFormat="1" ht="14.25" customHeight="1">
      <c r="B2" s="166" t="s">
        <v>52</v>
      </c>
      <c r="C2" s="166"/>
      <c r="D2" s="166"/>
      <c r="E2" s="166"/>
      <c r="F2" s="166"/>
      <c r="G2" s="166"/>
      <c r="H2" s="166"/>
      <c r="I2" s="166"/>
      <c r="J2" s="166"/>
      <c r="K2" s="166"/>
      <c r="L2" s="166"/>
      <c r="M2" s="166"/>
      <c r="N2" s="166"/>
      <c r="O2" s="166"/>
      <c r="P2" s="166"/>
      <c r="Q2" s="166"/>
      <c r="R2" s="166"/>
      <c r="S2" s="166"/>
      <c r="T2" s="166"/>
      <c r="U2" s="166"/>
      <c r="V2" s="166"/>
      <c r="W2" s="148"/>
      <c r="X2" s="167" t="s">
        <v>53</v>
      </c>
      <c r="Y2" s="167"/>
      <c r="Z2" s="167"/>
      <c r="AB2" s="18" t="s">
        <v>89</v>
      </c>
    </row>
    <row r="3" spans="2:55" s="90" customFormat="1" ht="18" customHeight="1">
      <c r="B3" s="168"/>
      <c r="C3" s="168"/>
      <c r="D3" s="168"/>
      <c r="E3" s="168"/>
      <c r="F3" s="168"/>
      <c r="G3" s="168"/>
      <c r="H3" s="168"/>
      <c r="I3" s="168"/>
      <c r="J3" s="168"/>
      <c r="K3" s="168"/>
      <c r="L3" s="168"/>
      <c r="M3" s="168"/>
      <c r="N3" s="168"/>
      <c r="O3" s="168"/>
      <c r="P3" s="168"/>
      <c r="Q3" s="168"/>
      <c r="R3" s="168"/>
      <c r="S3" s="168"/>
      <c r="T3" s="168"/>
      <c r="U3" s="168"/>
      <c r="V3" s="168"/>
      <c r="W3" s="148"/>
      <c r="X3" s="167" t="s">
        <v>88</v>
      </c>
      <c r="Y3" s="167"/>
      <c r="Z3" s="474" t="s">
        <v>92</v>
      </c>
      <c r="AB3" s="18" t="s">
        <v>90</v>
      </c>
    </row>
    <row r="4" spans="2:55" s="90" customFormat="1" ht="15.75" customHeight="1">
      <c r="B4" s="169"/>
      <c r="C4" s="169"/>
      <c r="D4" s="169"/>
      <c r="E4" s="169"/>
      <c r="F4" s="169"/>
      <c r="G4" s="169"/>
      <c r="H4" s="169"/>
      <c r="I4" s="169"/>
      <c r="J4" s="169"/>
      <c r="K4" s="169"/>
      <c r="L4" s="169"/>
      <c r="M4" s="169"/>
      <c r="N4" s="169"/>
      <c r="O4" s="169"/>
      <c r="P4" s="169"/>
      <c r="Q4" s="169"/>
      <c r="R4" s="169"/>
      <c r="S4" s="169"/>
      <c r="T4" s="169"/>
      <c r="U4" s="169"/>
      <c r="V4" s="169"/>
      <c r="W4" s="148"/>
      <c r="X4" s="17"/>
      <c r="Y4" s="17"/>
      <c r="Z4" s="17"/>
      <c r="AB4" s="18" t="s">
        <v>91</v>
      </c>
    </row>
    <row r="5" spans="2:55" s="90" customFormat="1" ht="12.75" customHeight="1" thickBot="1">
      <c r="B5" s="473"/>
      <c r="D5" s="148"/>
      <c r="E5" s="148"/>
      <c r="F5" s="148"/>
      <c r="G5" s="148"/>
      <c r="H5" s="148"/>
      <c r="I5" s="148"/>
      <c r="J5" s="148"/>
      <c r="K5" s="148"/>
      <c r="L5" s="148"/>
      <c r="M5" s="148"/>
      <c r="N5" s="148"/>
      <c r="O5" s="148"/>
      <c r="P5" s="148"/>
      <c r="Q5" s="148"/>
      <c r="R5" s="148"/>
      <c r="S5" s="148"/>
      <c r="T5" s="148"/>
      <c r="U5" s="148"/>
      <c r="V5" s="148"/>
      <c r="W5" s="148"/>
      <c r="X5" s="148"/>
      <c r="Y5" s="148"/>
      <c r="Z5" s="148"/>
      <c r="AB5" s="19" t="s">
        <v>92</v>
      </c>
      <c r="AE5" s="90" t="s">
        <v>384</v>
      </c>
      <c r="AJ5" s="22" t="s">
        <v>383</v>
      </c>
    </row>
    <row r="6" spans="2:55" s="13" customFormat="1" ht="19.5" thickBot="1">
      <c r="B6" s="151" t="s">
        <v>34</v>
      </c>
      <c r="C6" s="152"/>
      <c r="D6" s="152"/>
      <c r="E6" s="152"/>
      <c r="F6" s="152"/>
      <c r="G6" s="152"/>
      <c r="H6" s="152"/>
      <c r="I6" s="152"/>
      <c r="J6" s="152"/>
      <c r="K6" s="152"/>
      <c r="L6" s="152"/>
      <c r="M6" s="152"/>
      <c r="N6" s="152"/>
      <c r="O6" s="152"/>
      <c r="P6" s="152"/>
      <c r="Q6" s="152"/>
      <c r="R6" s="152"/>
      <c r="S6" s="152"/>
      <c r="T6" s="152"/>
      <c r="U6" s="152"/>
      <c r="V6" s="152"/>
      <c r="W6" s="152"/>
      <c r="X6" s="152"/>
      <c r="Y6" s="152"/>
      <c r="Z6" s="153"/>
      <c r="AA6" s="82" t="s">
        <v>73</v>
      </c>
      <c r="AB6" s="89" t="s">
        <v>84</v>
      </c>
      <c r="AD6" s="89" t="s">
        <v>71</v>
      </c>
      <c r="AE6" s="72" t="s">
        <v>67</v>
      </c>
      <c r="AF6" s="72" t="s">
        <v>75</v>
      </c>
      <c r="AG6" s="73" t="s">
        <v>66</v>
      </c>
      <c r="AH6" s="89">
        <v>2013</v>
      </c>
      <c r="AI6" s="74" t="s">
        <v>392</v>
      </c>
      <c r="AJ6" s="89" t="s">
        <v>380</v>
      </c>
      <c r="BB6" s="90"/>
      <c r="BC6" s="90"/>
    </row>
    <row r="7" spans="2:55" ht="30.75" customHeight="1" thickBot="1">
      <c r="B7" s="475" t="s">
        <v>369</v>
      </c>
      <c r="C7" s="154" t="s">
        <v>643</v>
      </c>
      <c r="D7" s="155"/>
      <c r="E7" s="155"/>
      <c r="F7" s="155"/>
      <c r="G7" s="155"/>
      <c r="H7" s="155"/>
      <c r="I7" s="156"/>
      <c r="J7" s="99" t="s">
        <v>96</v>
      </c>
      <c r="K7" s="91" t="s">
        <v>95</v>
      </c>
      <c r="L7" s="157" t="s">
        <v>98</v>
      </c>
      <c r="M7" s="158"/>
      <c r="N7" s="159"/>
      <c r="O7" s="92" t="s">
        <v>62</v>
      </c>
      <c r="P7" s="157" t="s">
        <v>97</v>
      </c>
      <c r="Q7" s="158"/>
      <c r="R7" s="158"/>
      <c r="S7" s="158"/>
      <c r="T7" s="158"/>
      <c r="U7" s="159"/>
      <c r="V7" s="160" t="s">
        <v>339</v>
      </c>
      <c r="W7" s="161"/>
      <c r="X7" s="162" t="s">
        <v>97</v>
      </c>
      <c r="Y7" s="163"/>
      <c r="Z7" s="164"/>
      <c r="AA7" s="82" t="s">
        <v>64</v>
      </c>
      <c r="AB7" s="89" t="s">
        <v>85</v>
      </c>
      <c r="AD7" s="89" t="s">
        <v>72</v>
      </c>
      <c r="AE7" s="72" t="s">
        <v>68</v>
      </c>
      <c r="AF7" s="72" t="s">
        <v>76</v>
      </c>
      <c r="AG7" s="73" t="s">
        <v>362</v>
      </c>
      <c r="AH7" s="89">
        <v>2014</v>
      </c>
      <c r="AI7" s="74" t="s">
        <v>393</v>
      </c>
      <c r="AJ7" s="89" t="s">
        <v>381</v>
      </c>
      <c r="BB7" s="90"/>
      <c r="BC7" s="90"/>
    </row>
    <row r="8" spans="2:55" s="13" customFormat="1" ht="19.5" thickBot="1">
      <c r="B8" s="151" t="s">
        <v>36</v>
      </c>
      <c r="C8" s="152"/>
      <c r="D8" s="152"/>
      <c r="E8" s="152"/>
      <c r="F8" s="152"/>
      <c r="G8" s="152"/>
      <c r="H8" s="152"/>
      <c r="I8" s="152"/>
      <c r="J8" s="152"/>
      <c r="K8" s="152"/>
      <c r="L8" s="152"/>
      <c r="M8" s="152"/>
      <c r="N8" s="152"/>
      <c r="O8" s="152"/>
      <c r="P8" s="152"/>
      <c r="Q8" s="152"/>
      <c r="R8" s="152"/>
      <c r="S8" s="152"/>
      <c r="T8" s="152"/>
      <c r="U8" s="152"/>
      <c r="V8" s="152"/>
      <c r="W8" s="152"/>
      <c r="X8" s="152"/>
      <c r="Y8" s="152"/>
      <c r="Z8" s="153"/>
      <c r="AA8" s="93" t="s">
        <v>74</v>
      </c>
      <c r="AB8" s="89" t="s">
        <v>86</v>
      </c>
      <c r="AE8" s="72" t="s">
        <v>69</v>
      </c>
      <c r="AF8" s="72" t="s">
        <v>77</v>
      </c>
      <c r="AH8" s="89">
        <v>2015</v>
      </c>
      <c r="AI8" s="74" t="s">
        <v>394</v>
      </c>
      <c r="AJ8" s="89" t="s">
        <v>382</v>
      </c>
      <c r="BB8" s="90"/>
      <c r="BC8" s="90"/>
    </row>
    <row r="9" spans="2:55" ht="16.5" customHeight="1" thickBot="1">
      <c r="B9" s="185" t="s">
        <v>37</v>
      </c>
      <c r="C9" s="186"/>
      <c r="D9" s="186"/>
      <c r="E9" s="186"/>
      <c r="F9" s="186"/>
      <c r="G9" s="186"/>
      <c r="H9" s="186"/>
      <c r="I9" s="186"/>
      <c r="J9" s="187"/>
      <c r="K9" s="188" t="s">
        <v>371</v>
      </c>
      <c r="L9" s="189"/>
      <c r="M9" s="189"/>
      <c r="N9" s="189"/>
      <c r="O9" s="189"/>
      <c r="P9" s="189"/>
      <c r="Q9" s="190"/>
      <c r="R9" s="191" t="s">
        <v>344</v>
      </c>
      <c r="S9" s="191"/>
      <c r="T9" s="191"/>
      <c r="U9" s="157" t="s">
        <v>100</v>
      </c>
      <c r="V9" s="158"/>
      <c r="W9" s="158"/>
      <c r="X9" s="158"/>
      <c r="Y9" s="158"/>
      <c r="Z9" s="194"/>
      <c r="AA9" s="82" t="s">
        <v>65</v>
      </c>
      <c r="AB9" s="89" t="s">
        <v>87</v>
      </c>
      <c r="AE9" s="72" t="s">
        <v>70</v>
      </c>
      <c r="AF9" s="72" t="s">
        <v>78</v>
      </c>
      <c r="AH9" s="89">
        <v>2016</v>
      </c>
      <c r="AI9" s="74" t="s">
        <v>395</v>
      </c>
      <c r="BB9" s="90"/>
      <c r="BC9" s="90"/>
    </row>
    <row r="10" spans="2:55" ht="27.75" customHeight="1" thickBot="1">
      <c r="B10" s="476" t="s">
        <v>370</v>
      </c>
      <c r="C10" s="201" t="s">
        <v>101</v>
      </c>
      <c r="D10" s="202"/>
      <c r="E10" s="202"/>
      <c r="F10" s="202"/>
      <c r="G10" s="202"/>
      <c r="H10" s="202"/>
      <c r="I10" s="202"/>
      <c r="J10" s="203"/>
      <c r="K10" s="79" t="s">
        <v>338</v>
      </c>
      <c r="L10" s="204" t="s">
        <v>639</v>
      </c>
      <c r="M10" s="205"/>
      <c r="N10" s="205"/>
      <c r="O10" s="205"/>
      <c r="P10" s="205"/>
      <c r="Q10" s="206"/>
      <c r="R10" s="192"/>
      <c r="S10" s="192"/>
      <c r="T10" s="192"/>
      <c r="U10" s="195"/>
      <c r="V10" s="196"/>
      <c r="W10" s="196"/>
      <c r="X10" s="196"/>
      <c r="Y10" s="196"/>
      <c r="Z10" s="197"/>
      <c r="AA10" s="82" t="s">
        <v>64</v>
      </c>
      <c r="AF10" s="72" t="s">
        <v>385</v>
      </c>
      <c r="AH10" s="89">
        <v>2017</v>
      </c>
      <c r="AI10" s="74" t="s">
        <v>396</v>
      </c>
      <c r="BB10" s="90"/>
      <c r="BC10" s="90"/>
    </row>
    <row r="11" spans="2:55" ht="40.5" customHeight="1" thickBot="1">
      <c r="B11" s="477" t="s">
        <v>63</v>
      </c>
      <c r="C11" s="207" t="s">
        <v>645</v>
      </c>
      <c r="D11" s="208"/>
      <c r="E11" s="208"/>
      <c r="F11" s="207" t="s">
        <v>645</v>
      </c>
      <c r="G11" s="208"/>
      <c r="H11" s="208"/>
      <c r="I11" s="208"/>
      <c r="J11" s="209"/>
      <c r="K11" s="71" t="s">
        <v>63</v>
      </c>
      <c r="L11" s="210" t="s">
        <v>1092</v>
      </c>
      <c r="M11" s="211"/>
      <c r="N11" s="211"/>
      <c r="O11" s="211"/>
      <c r="P11" s="211"/>
      <c r="Q11" s="212"/>
      <c r="R11" s="193"/>
      <c r="S11" s="193"/>
      <c r="T11" s="193"/>
      <c r="U11" s="198"/>
      <c r="V11" s="199"/>
      <c r="W11" s="199"/>
      <c r="X11" s="199"/>
      <c r="Y11" s="199"/>
      <c r="Z11" s="200"/>
      <c r="AA11" s="82" t="s">
        <v>26</v>
      </c>
      <c r="AH11" s="89">
        <v>2018</v>
      </c>
      <c r="AI11" s="74" t="s">
        <v>397</v>
      </c>
      <c r="BB11" s="90"/>
      <c r="BC11" s="90"/>
    </row>
    <row r="12" spans="2:55" ht="15.75" customHeight="1" thickTop="1" thickBot="1">
      <c r="B12" s="171" t="s">
        <v>38</v>
      </c>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3"/>
      <c r="AA12" s="82" t="s">
        <v>80</v>
      </c>
      <c r="AH12" s="89">
        <v>2019</v>
      </c>
      <c r="AI12" s="74" t="s">
        <v>391</v>
      </c>
      <c r="BB12" s="90"/>
      <c r="BC12" s="90"/>
    </row>
    <row r="13" spans="2:55" ht="34.5" customHeight="1" thickTop="1" thickBot="1">
      <c r="B13" s="478" t="s">
        <v>361</v>
      </c>
      <c r="C13" s="174" t="s">
        <v>103</v>
      </c>
      <c r="D13" s="175"/>
      <c r="E13" s="147" t="s">
        <v>360</v>
      </c>
      <c r="F13" s="176" t="s">
        <v>668</v>
      </c>
      <c r="G13" s="177"/>
      <c r="H13" s="177"/>
      <c r="I13" s="178"/>
      <c r="J13" s="98" t="s">
        <v>359</v>
      </c>
      <c r="K13" s="179" t="s">
        <v>886</v>
      </c>
      <c r="L13" s="180"/>
      <c r="M13" s="180"/>
      <c r="N13" s="181"/>
      <c r="O13" s="182" t="s">
        <v>358</v>
      </c>
      <c r="P13" s="183"/>
      <c r="Q13" s="184"/>
      <c r="R13" s="180"/>
      <c r="S13" s="180"/>
      <c r="T13" s="180"/>
      <c r="U13" s="180"/>
      <c r="V13" s="180"/>
      <c r="W13" s="180"/>
      <c r="X13" s="180"/>
      <c r="Y13" s="180"/>
      <c r="Z13" s="180"/>
      <c r="AA13" s="82" t="s">
        <v>81</v>
      </c>
      <c r="AH13" s="89">
        <v>2020</v>
      </c>
      <c r="AI13" s="74" t="s">
        <v>398</v>
      </c>
      <c r="BB13" s="90"/>
      <c r="BC13" s="90"/>
    </row>
    <row r="14" spans="2:55" ht="15.75" thickBot="1">
      <c r="B14" s="216" t="s">
        <v>31</v>
      </c>
      <c r="C14" s="217"/>
      <c r="D14" s="217"/>
      <c r="E14" s="217"/>
      <c r="F14" s="217"/>
      <c r="G14" s="217"/>
      <c r="H14" s="217"/>
      <c r="I14" s="217"/>
      <c r="J14" s="217"/>
      <c r="K14" s="217"/>
      <c r="L14" s="217"/>
      <c r="M14" s="217"/>
      <c r="N14" s="217"/>
      <c r="O14" s="217"/>
      <c r="P14" s="217"/>
      <c r="Q14" s="217"/>
      <c r="R14" s="217"/>
      <c r="S14" s="217"/>
      <c r="T14" s="217"/>
      <c r="U14" s="217"/>
      <c r="V14" s="217"/>
      <c r="W14" s="217"/>
      <c r="X14" s="217"/>
      <c r="Y14" s="218"/>
      <c r="Z14" s="219"/>
      <c r="AH14" s="89">
        <v>2021</v>
      </c>
      <c r="BB14" s="90"/>
      <c r="BC14" s="90"/>
    </row>
    <row r="15" spans="2:55" ht="26.25" customHeight="1" thickBot="1">
      <c r="B15" s="220" t="s">
        <v>24</v>
      </c>
      <c r="C15" s="222" t="s">
        <v>374</v>
      </c>
      <c r="D15" s="224" t="s">
        <v>30</v>
      </c>
      <c r="E15" s="224"/>
      <c r="F15" s="224"/>
      <c r="G15" s="224"/>
      <c r="H15" s="224"/>
      <c r="I15" s="224"/>
      <c r="J15" s="224"/>
      <c r="K15" s="224"/>
      <c r="L15" s="224"/>
      <c r="M15" s="224"/>
      <c r="N15" s="224"/>
      <c r="O15" s="224"/>
      <c r="P15" s="224"/>
      <c r="Q15" s="224"/>
      <c r="R15" s="224"/>
      <c r="S15" s="224"/>
      <c r="T15" s="224"/>
      <c r="U15" s="224"/>
      <c r="V15" s="224"/>
      <c r="W15" s="224"/>
      <c r="X15" s="222" t="s">
        <v>82</v>
      </c>
      <c r="Y15" s="222"/>
      <c r="Z15" s="225" t="s">
        <v>51</v>
      </c>
      <c r="AH15" s="89">
        <v>2022</v>
      </c>
      <c r="BB15" s="90"/>
      <c r="BC15" s="90"/>
    </row>
    <row r="16" spans="2:55" ht="31.5" customHeight="1" thickBot="1">
      <c r="B16" s="221"/>
      <c r="C16" s="223"/>
      <c r="D16" s="227" t="s">
        <v>0</v>
      </c>
      <c r="E16" s="227" t="s">
        <v>1</v>
      </c>
      <c r="F16" s="227" t="s">
        <v>2</v>
      </c>
      <c r="G16" s="229" t="s">
        <v>28</v>
      </c>
      <c r="H16" s="230"/>
      <c r="I16" s="227" t="s">
        <v>388</v>
      </c>
      <c r="J16" s="229" t="s">
        <v>389</v>
      </c>
      <c r="K16" s="230"/>
      <c r="L16" s="227" t="s">
        <v>25</v>
      </c>
      <c r="M16" s="229" t="s">
        <v>29</v>
      </c>
      <c r="N16" s="233"/>
      <c r="O16" s="230"/>
      <c r="P16" s="223" t="s">
        <v>3</v>
      </c>
      <c r="Q16" s="223"/>
      <c r="R16" s="223"/>
      <c r="S16" s="223"/>
      <c r="T16" s="223"/>
      <c r="U16" s="223"/>
      <c r="V16" s="223" t="s">
        <v>375</v>
      </c>
      <c r="W16" s="223"/>
      <c r="X16" s="223" t="s">
        <v>27</v>
      </c>
      <c r="Y16" s="223"/>
      <c r="Z16" s="226"/>
      <c r="AH16" s="89">
        <v>2023</v>
      </c>
      <c r="BB16" s="90"/>
      <c r="BC16" s="90"/>
    </row>
    <row r="17" spans="2:55" ht="22.5" customHeight="1" thickBot="1">
      <c r="B17" s="221"/>
      <c r="C17" s="223"/>
      <c r="D17" s="228"/>
      <c r="E17" s="228"/>
      <c r="F17" s="228"/>
      <c r="G17" s="231"/>
      <c r="H17" s="232"/>
      <c r="I17" s="222"/>
      <c r="J17" s="231"/>
      <c r="K17" s="232"/>
      <c r="L17" s="222"/>
      <c r="M17" s="231"/>
      <c r="N17" s="234"/>
      <c r="O17" s="232"/>
      <c r="P17" s="81">
        <v>2013</v>
      </c>
      <c r="Q17" s="81">
        <v>2014</v>
      </c>
      <c r="R17" s="81">
        <v>2015</v>
      </c>
      <c r="S17" s="81">
        <v>2015</v>
      </c>
      <c r="T17" s="81">
        <v>2016</v>
      </c>
      <c r="U17" s="81"/>
      <c r="V17" s="82" t="s">
        <v>376</v>
      </c>
      <c r="W17" s="82" t="s">
        <v>377</v>
      </c>
      <c r="X17" s="81" t="s">
        <v>378</v>
      </c>
      <c r="Y17" s="81" t="s">
        <v>379</v>
      </c>
      <c r="Z17" s="224"/>
      <c r="AH17" s="89">
        <v>2024</v>
      </c>
      <c r="BB17" s="90"/>
      <c r="BC17" s="90"/>
    </row>
    <row r="18" spans="2:55" ht="90.75" customHeight="1" thickBot="1">
      <c r="B18" s="146" t="s">
        <v>8</v>
      </c>
      <c r="C18" s="479" t="s">
        <v>1020</v>
      </c>
      <c r="D18" s="96"/>
      <c r="E18" s="96"/>
      <c r="F18" s="96"/>
      <c r="G18" s="213"/>
      <c r="H18" s="214"/>
      <c r="I18" s="480"/>
      <c r="J18" s="213"/>
      <c r="K18" s="214"/>
      <c r="L18" s="480"/>
      <c r="M18" s="213"/>
      <c r="N18" s="215"/>
      <c r="O18" s="214"/>
      <c r="P18" s="14"/>
      <c r="Q18" s="14"/>
      <c r="R18" s="14"/>
      <c r="S18" s="14"/>
      <c r="T18" s="14"/>
      <c r="U18" s="14"/>
      <c r="V18" s="87"/>
      <c r="W18" s="87"/>
      <c r="X18" s="88"/>
      <c r="Y18" s="87"/>
      <c r="Z18" s="103"/>
      <c r="BB18" s="90"/>
      <c r="BC18" s="90"/>
    </row>
    <row r="19" spans="2:55" ht="99.75" customHeight="1" thickBot="1">
      <c r="B19" s="235" t="s">
        <v>9</v>
      </c>
      <c r="C19" s="481" t="s">
        <v>1093</v>
      </c>
      <c r="D19" s="8" t="s">
        <v>1094</v>
      </c>
      <c r="E19" s="8" t="s">
        <v>1095</v>
      </c>
      <c r="F19" s="291" t="s">
        <v>1096</v>
      </c>
      <c r="G19" s="287" t="s">
        <v>75</v>
      </c>
      <c r="H19" s="288"/>
      <c r="I19" s="482" t="s">
        <v>71</v>
      </c>
      <c r="J19" s="213" t="s">
        <v>67</v>
      </c>
      <c r="K19" s="214"/>
      <c r="L19" s="482" t="s">
        <v>66</v>
      </c>
      <c r="M19" s="287" t="s">
        <v>26</v>
      </c>
      <c r="N19" s="483"/>
      <c r="O19" s="288"/>
      <c r="P19" s="14"/>
      <c r="Q19" s="14"/>
      <c r="R19" s="14"/>
      <c r="S19" s="14"/>
      <c r="T19" s="14"/>
      <c r="U19" s="14"/>
      <c r="V19" s="87"/>
      <c r="W19" s="87"/>
      <c r="X19" s="88"/>
      <c r="Y19" s="87"/>
      <c r="Z19" s="103"/>
      <c r="BB19" s="90"/>
      <c r="BC19" s="90"/>
    </row>
    <row r="20" spans="2:55" ht="87" customHeight="1" thickBot="1">
      <c r="B20" s="237"/>
      <c r="C20" s="484"/>
      <c r="D20" s="292" t="s">
        <v>1097</v>
      </c>
      <c r="E20" s="291" t="s">
        <v>1098</v>
      </c>
      <c r="F20" s="291" t="s">
        <v>1099</v>
      </c>
      <c r="G20" s="287" t="s">
        <v>75</v>
      </c>
      <c r="H20" s="288"/>
      <c r="I20" s="482" t="s">
        <v>71</v>
      </c>
      <c r="J20" s="213" t="s">
        <v>67</v>
      </c>
      <c r="K20" s="214"/>
      <c r="L20" s="482" t="s">
        <v>66</v>
      </c>
      <c r="M20" s="287" t="s">
        <v>26</v>
      </c>
      <c r="N20" s="483"/>
      <c r="O20" s="288"/>
      <c r="P20" s="14"/>
      <c r="Q20" s="14"/>
      <c r="R20" s="14"/>
      <c r="S20" s="14"/>
      <c r="T20" s="14"/>
      <c r="U20" s="14"/>
      <c r="V20" s="87"/>
      <c r="W20" s="87"/>
      <c r="X20" s="88"/>
      <c r="Y20" s="87"/>
      <c r="Z20" s="103"/>
      <c r="BB20" s="90"/>
      <c r="BC20" s="90"/>
    </row>
    <row r="21" spans="2:55" ht="75.75" thickBot="1">
      <c r="B21" s="485" t="s">
        <v>10</v>
      </c>
      <c r="C21" s="486" t="s">
        <v>1100</v>
      </c>
      <c r="D21" s="292" t="s">
        <v>1101</v>
      </c>
      <c r="E21" s="292" t="s">
        <v>1102</v>
      </c>
      <c r="F21" s="292" t="s">
        <v>1103</v>
      </c>
      <c r="G21" s="287" t="s">
        <v>75</v>
      </c>
      <c r="H21" s="288"/>
      <c r="I21" s="482" t="s">
        <v>71</v>
      </c>
      <c r="J21" s="213" t="s">
        <v>67</v>
      </c>
      <c r="K21" s="214"/>
      <c r="L21" s="482" t="s">
        <v>66</v>
      </c>
      <c r="M21" s="287" t="s">
        <v>26</v>
      </c>
      <c r="N21" s="483"/>
      <c r="O21" s="288"/>
      <c r="P21" s="14"/>
      <c r="Q21" s="14"/>
      <c r="R21" s="14"/>
      <c r="S21" s="14"/>
      <c r="T21" s="14"/>
      <c r="U21" s="15"/>
      <c r="V21" s="20"/>
      <c r="W21" s="87"/>
      <c r="X21" s="88"/>
      <c r="Y21" s="87"/>
      <c r="Z21" s="103"/>
      <c r="BB21" s="90"/>
      <c r="BC21" s="90"/>
    </row>
    <row r="22" spans="2:55" ht="91.5" customHeight="1" thickBot="1">
      <c r="B22" s="487" t="s">
        <v>13</v>
      </c>
      <c r="C22" s="292" t="s">
        <v>1104</v>
      </c>
      <c r="D22" s="291" t="s">
        <v>1105</v>
      </c>
      <c r="E22" s="8" t="s">
        <v>1106</v>
      </c>
      <c r="F22" s="292" t="s">
        <v>1107</v>
      </c>
      <c r="G22" s="287" t="s">
        <v>75</v>
      </c>
      <c r="H22" s="288"/>
      <c r="I22" s="482" t="s">
        <v>71</v>
      </c>
      <c r="J22" s="213" t="s">
        <v>67</v>
      </c>
      <c r="K22" s="214"/>
      <c r="L22" s="482" t="s">
        <v>66</v>
      </c>
      <c r="M22" s="287" t="s">
        <v>74</v>
      </c>
      <c r="N22" s="483"/>
      <c r="O22" s="288"/>
      <c r="P22" s="14"/>
      <c r="Q22" s="14"/>
      <c r="R22" s="14"/>
      <c r="S22" s="14"/>
      <c r="T22" s="14"/>
      <c r="U22" s="15"/>
      <c r="V22" s="21">
        <v>1</v>
      </c>
      <c r="W22" s="87"/>
      <c r="X22" s="88">
        <v>8</v>
      </c>
      <c r="Y22" s="87">
        <v>1</v>
      </c>
      <c r="Z22" s="103" t="s">
        <v>380</v>
      </c>
      <c r="BB22" s="90"/>
      <c r="BC22" s="90"/>
    </row>
    <row r="23" spans="2:55" ht="75" customHeight="1" thickBot="1">
      <c r="B23" s="487" t="s">
        <v>17</v>
      </c>
      <c r="C23" s="292" t="s">
        <v>1108</v>
      </c>
      <c r="D23" s="292" t="s">
        <v>1109</v>
      </c>
      <c r="E23" s="8" t="s">
        <v>1110</v>
      </c>
      <c r="F23" s="292" t="s">
        <v>1111</v>
      </c>
      <c r="G23" s="287" t="s">
        <v>75</v>
      </c>
      <c r="H23" s="288"/>
      <c r="I23" s="482" t="s">
        <v>71</v>
      </c>
      <c r="J23" s="213" t="s">
        <v>67</v>
      </c>
      <c r="K23" s="214"/>
      <c r="L23" s="482" t="s">
        <v>66</v>
      </c>
      <c r="M23" s="287" t="s">
        <v>74</v>
      </c>
      <c r="N23" s="483"/>
      <c r="O23" s="288"/>
      <c r="P23" s="14"/>
      <c r="Q23" s="14"/>
      <c r="R23" s="14"/>
      <c r="S23" s="14"/>
      <c r="T23" s="14"/>
      <c r="U23" s="15"/>
      <c r="V23" s="21">
        <v>1</v>
      </c>
      <c r="W23" s="87"/>
      <c r="X23" s="88">
        <v>5550</v>
      </c>
      <c r="Y23" s="87">
        <v>0.55000000000000004</v>
      </c>
      <c r="Z23" s="103" t="s">
        <v>382</v>
      </c>
      <c r="BB23" s="90"/>
      <c r="BC23" s="90"/>
    </row>
    <row r="24" spans="2:55" ht="90" customHeight="1" thickBot="1">
      <c r="B24" s="487" t="s">
        <v>18</v>
      </c>
      <c r="C24" s="292" t="s">
        <v>1112</v>
      </c>
      <c r="D24" s="292" t="s">
        <v>1113</v>
      </c>
      <c r="E24" s="292" t="s">
        <v>1114</v>
      </c>
      <c r="F24" s="292" t="s">
        <v>1115</v>
      </c>
      <c r="G24" s="287" t="s">
        <v>75</v>
      </c>
      <c r="H24" s="288"/>
      <c r="I24" s="482" t="s">
        <v>71</v>
      </c>
      <c r="J24" s="213" t="s">
        <v>67</v>
      </c>
      <c r="K24" s="214"/>
      <c r="L24" s="482" t="s">
        <v>66</v>
      </c>
      <c r="M24" s="287" t="s">
        <v>74</v>
      </c>
      <c r="N24" s="483"/>
      <c r="O24" s="288"/>
      <c r="P24" s="14"/>
      <c r="Q24" s="14"/>
      <c r="R24" s="14"/>
      <c r="S24" s="14"/>
      <c r="T24" s="14"/>
      <c r="U24" s="15"/>
      <c r="V24" s="21">
        <v>1</v>
      </c>
      <c r="W24" s="87"/>
      <c r="X24" s="88">
        <v>45</v>
      </c>
      <c r="Y24" s="87">
        <v>1</v>
      </c>
      <c r="Z24" s="103" t="s">
        <v>380</v>
      </c>
      <c r="BB24" s="90"/>
      <c r="BC24" s="90"/>
    </row>
    <row r="25" spans="2:55" ht="101.25" customHeight="1" thickBot="1">
      <c r="B25" s="485" t="s">
        <v>11</v>
      </c>
      <c r="C25" s="294" t="s">
        <v>1116</v>
      </c>
      <c r="D25" s="291" t="s">
        <v>1117</v>
      </c>
      <c r="E25" s="291" t="s">
        <v>1118</v>
      </c>
      <c r="F25" s="292" t="s">
        <v>1119</v>
      </c>
      <c r="G25" s="287" t="s">
        <v>75</v>
      </c>
      <c r="H25" s="288"/>
      <c r="I25" s="482" t="s">
        <v>71</v>
      </c>
      <c r="J25" s="213" t="s">
        <v>67</v>
      </c>
      <c r="K25" s="214"/>
      <c r="L25" s="482" t="s">
        <v>66</v>
      </c>
      <c r="M25" s="287" t="s">
        <v>26</v>
      </c>
      <c r="N25" s="483"/>
      <c r="O25" s="288"/>
      <c r="P25" s="14"/>
      <c r="Q25" s="14"/>
      <c r="R25" s="14"/>
      <c r="S25" s="14"/>
      <c r="T25" s="14"/>
      <c r="U25" s="15"/>
      <c r="V25" s="21">
        <v>1</v>
      </c>
      <c r="W25" s="87"/>
      <c r="X25" s="88">
        <v>100</v>
      </c>
      <c r="Y25" s="87">
        <v>1</v>
      </c>
      <c r="Z25" s="103" t="s">
        <v>380</v>
      </c>
      <c r="BB25" s="90"/>
      <c r="BC25" s="90"/>
    </row>
    <row r="26" spans="2:55" ht="96" customHeight="1" thickBot="1">
      <c r="B26" s="487" t="s">
        <v>14</v>
      </c>
      <c r="C26" s="488" t="s">
        <v>1120</v>
      </c>
      <c r="D26" s="15" t="s">
        <v>1121</v>
      </c>
      <c r="E26" s="14" t="s">
        <v>1122</v>
      </c>
      <c r="F26" s="292" t="s">
        <v>1107</v>
      </c>
      <c r="G26" s="287" t="s">
        <v>75</v>
      </c>
      <c r="H26" s="288"/>
      <c r="I26" s="482" t="s">
        <v>71</v>
      </c>
      <c r="J26" s="213" t="s">
        <v>67</v>
      </c>
      <c r="K26" s="214"/>
      <c r="L26" s="482" t="s">
        <v>66</v>
      </c>
      <c r="M26" s="287" t="s">
        <v>74</v>
      </c>
      <c r="N26" s="483"/>
      <c r="O26" s="288"/>
      <c r="P26" s="14"/>
      <c r="Q26" s="14"/>
      <c r="R26" s="14"/>
      <c r="S26" s="14"/>
      <c r="T26" s="14"/>
      <c r="U26" s="15"/>
      <c r="V26" s="21"/>
      <c r="W26" s="87"/>
      <c r="X26" s="88"/>
      <c r="Y26" s="87"/>
      <c r="Z26" s="103"/>
      <c r="BB26" s="90"/>
      <c r="BC26" s="90"/>
    </row>
    <row r="27" spans="2:55" ht="114" customHeight="1" thickBot="1">
      <c r="B27" s="489" t="s">
        <v>19</v>
      </c>
      <c r="C27" s="490" t="s">
        <v>1123</v>
      </c>
      <c r="D27" s="291" t="s">
        <v>1124</v>
      </c>
      <c r="E27" s="8" t="s">
        <v>1125</v>
      </c>
      <c r="F27" s="292" t="s">
        <v>1126</v>
      </c>
      <c r="G27" s="287" t="s">
        <v>75</v>
      </c>
      <c r="H27" s="288"/>
      <c r="I27" s="482" t="s">
        <v>71</v>
      </c>
      <c r="J27" s="213" t="s">
        <v>67</v>
      </c>
      <c r="K27" s="214"/>
      <c r="L27" s="482" t="s">
        <v>66</v>
      </c>
      <c r="M27" s="287" t="s">
        <v>74</v>
      </c>
      <c r="N27" s="483"/>
      <c r="O27" s="288"/>
      <c r="P27" s="14"/>
      <c r="Q27" s="14"/>
      <c r="R27" s="14"/>
      <c r="S27" s="14"/>
      <c r="T27" s="14"/>
      <c r="U27" s="15"/>
      <c r="V27" s="21">
        <v>1</v>
      </c>
      <c r="W27" s="87"/>
      <c r="X27" s="88">
        <v>600</v>
      </c>
      <c r="Y27" s="87">
        <v>1</v>
      </c>
      <c r="Z27" s="103" t="s">
        <v>380</v>
      </c>
      <c r="BB27" s="90"/>
      <c r="BC27" s="90"/>
    </row>
    <row r="28" spans="2:55" ht="115.5" customHeight="1" thickBot="1">
      <c r="B28" s="491"/>
      <c r="C28" s="492"/>
      <c r="D28" s="291" t="s">
        <v>1127</v>
      </c>
      <c r="E28" s="8" t="s">
        <v>1128</v>
      </c>
      <c r="F28" s="292" t="s">
        <v>1129</v>
      </c>
      <c r="G28" s="287" t="s">
        <v>75</v>
      </c>
      <c r="H28" s="288"/>
      <c r="I28" s="482" t="s">
        <v>71</v>
      </c>
      <c r="J28" s="213" t="s">
        <v>67</v>
      </c>
      <c r="K28" s="214"/>
      <c r="L28" s="482" t="s">
        <v>66</v>
      </c>
      <c r="M28" s="287" t="s">
        <v>74</v>
      </c>
      <c r="N28" s="483"/>
      <c r="O28" s="288"/>
      <c r="P28" s="14"/>
      <c r="Q28" s="14"/>
      <c r="R28" s="14"/>
      <c r="S28" s="14"/>
      <c r="T28" s="14"/>
      <c r="U28" s="15"/>
      <c r="V28" s="21">
        <v>1</v>
      </c>
      <c r="W28" s="87"/>
      <c r="X28" s="88">
        <v>720</v>
      </c>
      <c r="Y28" s="87">
        <v>0.9</v>
      </c>
      <c r="Z28" s="103" t="s">
        <v>380</v>
      </c>
      <c r="BB28" s="90"/>
      <c r="BC28" s="90"/>
    </row>
    <row r="29" spans="2:55" ht="82.5" customHeight="1" thickBot="1">
      <c r="B29" s="489" t="s">
        <v>386</v>
      </c>
      <c r="C29" s="490" t="s">
        <v>1130</v>
      </c>
      <c r="D29" s="291" t="s">
        <v>1131</v>
      </c>
      <c r="E29" s="8" t="s">
        <v>1132</v>
      </c>
      <c r="F29" s="8" t="s">
        <v>1133</v>
      </c>
      <c r="G29" s="287" t="s">
        <v>75</v>
      </c>
      <c r="H29" s="288"/>
      <c r="I29" s="482" t="s">
        <v>71</v>
      </c>
      <c r="J29" s="213" t="s">
        <v>67</v>
      </c>
      <c r="K29" s="214"/>
      <c r="L29" s="482" t="s">
        <v>66</v>
      </c>
      <c r="M29" s="287" t="s">
        <v>74</v>
      </c>
      <c r="N29" s="483"/>
      <c r="O29" s="288"/>
      <c r="P29" s="14"/>
      <c r="Q29" s="14"/>
      <c r="R29" s="14"/>
      <c r="S29" s="14"/>
      <c r="T29" s="14"/>
      <c r="U29" s="15"/>
      <c r="V29" s="21">
        <v>1</v>
      </c>
      <c r="W29" s="87"/>
      <c r="X29" s="88">
        <v>15</v>
      </c>
      <c r="Y29" s="87">
        <v>0.75</v>
      </c>
      <c r="Z29" s="103" t="s">
        <v>381</v>
      </c>
      <c r="BB29" s="90"/>
      <c r="BC29" s="90"/>
    </row>
    <row r="30" spans="2:55" ht="89.25" customHeight="1" thickBot="1">
      <c r="B30" s="491"/>
      <c r="C30" s="492"/>
      <c r="D30" s="291" t="s">
        <v>1134</v>
      </c>
      <c r="E30" s="8" t="s">
        <v>1135</v>
      </c>
      <c r="F30" s="8" t="s">
        <v>1136</v>
      </c>
      <c r="G30" s="287"/>
      <c r="H30" s="288"/>
      <c r="I30" s="482" t="s">
        <v>71</v>
      </c>
      <c r="J30" s="213" t="s">
        <v>67</v>
      </c>
      <c r="K30" s="214"/>
      <c r="L30" s="482" t="s">
        <v>66</v>
      </c>
      <c r="M30" s="287" t="s">
        <v>74</v>
      </c>
      <c r="N30" s="483"/>
      <c r="O30" s="288"/>
      <c r="P30" s="14"/>
      <c r="Q30" s="14"/>
      <c r="R30" s="14"/>
      <c r="S30" s="14"/>
      <c r="T30" s="14"/>
      <c r="U30" s="15"/>
      <c r="V30" s="21">
        <v>1</v>
      </c>
      <c r="W30" s="87"/>
      <c r="X30" s="88">
        <v>999</v>
      </c>
      <c r="Y30" s="87">
        <v>0.90100000000000002</v>
      </c>
      <c r="Z30" s="103" t="s">
        <v>380</v>
      </c>
      <c r="BB30" s="90"/>
      <c r="BC30" s="90"/>
    </row>
    <row r="31" spans="2:55" ht="112.5" customHeight="1" thickBot="1">
      <c r="B31" s="487" t="s">
        <v>387</v>
      </c>
      <c r="C31" s="292" t="s">
        <v>1137</v>
      </c>
      <c r="D31" s="291" t="s">
        <v>1138</v>
      </c>
      <c r="E31" s="8" t="s">
        <v>1139</v>
      </c>
      <c r="F31" s="8" t="s">
        <v>1140</v>
      </c>
      <c r="G31" s="287" t="s">
        <v>75</v>
      </c>
      <c r="H31" s="288"/>
      <c r="I31" s="482" t="s">
        <v>71</v>
      </c>
      <c r="J31" s="213" t="s">
        <v>67</v>
      </c>
      <c r="K31" s="214"/>
      <c r="L31" s="482" t="s">
        <v>66</v>
      </c>
      <c r="M31" s="287" t="s">
        <v>74</v>
      </c>
      <c r="N31" s="483"/>
      <c r="O31" s="288"/>
      <c r="P31" s="14"/>
      <c r="Q31" s="14"/>
      <c r="R31" s="14"/>
      <c r="S31" s="14"/>
      <c r="T31" s="14"/>
      <c r="U31" s="15"/>
      <c r="V31" s="21">
        <v>1</v>
      </c>
      <c r="W31" s="87"/>
      <c r="X31" s="88">
        <v>700</v>
      </c>
      <c r="Y31" s="87">
        <v>1</v>
      </c>
      <c r="Z31" s="103" t="s">
        <v>380</v>
      </c>
      <c r="BB31" s="90"/>
      <c r="BC31" s="90"/>
    </row>
    <row r="32" spans="2:55" ht="99.75" customHeight="1" thickBot="1">
      <c r="B32" s="487" t="s">
        <v>1141</v>
      </c>
      <c r="C32" s="292" t="s">
        <v>1142</v>
      </c>
      <c r="D32" s="292" t="s">
        <v>1143</v>
      </c>
      <c r="E32" s="8" t="s">
        <v>1144</v>
      </c>
      <c r="F32" s="8" t="s">
        <v>1145</v>
      </c>
      <c r="G32" s="287" t="s">
        <v>75</v>
      </c>
      <c r="H32" s="288"/>
      <c r="I32" s="482" t="s">
        <v>71</v>
      </c>
      <c r="J32" s="213" t="s">
        <v>67</v>
      </c>
      <c r="K32" s="214"/>
      <c r="L32" s="482" t="s">
        <v>66</v>
      </c>
      <c r="M32" s="287" t="s">
        <v>74</v>
      </c>
      <c r="N32" s="483"/>
      <c r="O32" s="288"/>
      <c r="P32" s="14"/>
      <c r="Q32" s="14"/>
      <c r="R32" s="14"/>
      <c r="S32" s="14"/>
      <c r="T32" s="14"/>
      <c r="U32" s="15"/>
      <c r="V32" s="21">
        <v>1</v>
      </c>
      <c r="W32" s="87"/>
      <c r="X32" s="88">
        <v>114</v>
      </c>
      <c r="Y32" s="87">
        <v>0.71899999999999997</v>
      </c>
      <c r="Z32" s="103" t="s">
        <v>381</v>
      </c>
      <c r="BB32" s="90"/>
      <c r="BC32" s="90"/>
    </row>
    <row r="33" spans="2:55" ht="83.25" customHeight="1" thickBot="1">
      <c r="B33" s="489" t="s">
        <v>1146</v>
      </c>
      <c r="C33" s="490" t="s">
        <v>1147</v>
      </c>
      <c r="D33" s="292" t="s">
        <v>1148</v>
      </c>
      <c r="E33" s="8" t="s">
        <v>1149</v>
      </c>
      <c r="F33" s="8" t="s">
        <v>1150</v>
      </c>
      <c r="G33" s="287" t="s">
        <v>75</v>
      </c>
      <c r="H33" s="288"/>
      <c r="I33" s="482" t="s">
        <v>71</v>
      </c>
      <c r="J33" s="213" t="s">
        <v>67</v>
      </c>
      <c r="K33" s="214"/>
      <c r="L33" s="482" t="s">
        <v>66</v>
      </c>
      <c r="M33" s="287" t="s">
        <v>74</v>
      </c>
      <c r="N33" s="483"/>
      <c r="O33" s="288"/>
      <c r="P33" s="14"/>
      <c r="Q33" s="14"/>
      <c r="R33" s="14"/>
      <c r="S33" s="14"/>
      <c r="T33" s="14"/>
      <c r="U33" s="15"/>
      <c r="V33" s="21">
        <v>1</v>
      </c>
      <c r="W33" s="87"/>
      <c r="X33" s="88">
        <v>1</v>
      </c>
      <c r="Y33" s="87">
        <v>1</v>
      </c>
      <c r="Z33" s="103" t="s">
        <v>380</v>
      </c>
      <c r="BB33" s="90"/>
      <c r="BC33" s="90"/>
    </row>
    <row r="34" spans="2:55" ht="132.75" customHeight="1" thickBot="1">
      <c r="B34" s="491"/>
      <c r="C34" s="492"/>
      <c r="D34" s="292" t="s">
        <v>1151</v>
      </c>
      <c r="E34" s="8" t="s">
        <v>1152</v>
      </c>
      <c r="F34" s="8" t="s">
        <v>1153</v>
      </c>
      <c r="G34" s="287" t="s">
        <v>75</v>
      </c>
      <c r="H34" s="288"/>
      <c r="I34" s="482" t="s">
        <v>71</v>
      </c>
      <c r="J34" s="213" t="s">
        <v>67</v>
      </c>
      <c r="K34" s="214"/>
      <c r="L34" s="482" t="s">
        <v>66</v>
      </c>
      <c r="M34" s="287" t="s">
        <v>74</v>
      </c>
      <c r="N34" s="483"/>
      <c r="O34" s="288"/>
      <c r="P34" s="14"/>
      <c r="Q34" s="14"/>
      <c r="R34" s="14"/>
      <c r="S34" s="14"/>
      <c r="T34" s="14"/>
      <c r="U34" s="15"/>
      <c r="V34" s="21">
        <v>1</v>
      </c>
      <c r="W34" s="87"/>
      <c r="X34" s="88">
        <v>50</v>
      </c>
      <c r="Y34" s="87">
        <v>1</v>
      </c>
      <c r="Z34" s="103" t="s">
        <v>380</v>
      </c>
      <c r="BB34" s="90"/>
      <c r="BC34" s="90"/>
    </row>
    <row r="35" spans="2:55" ht="129.75" customHeight="1" thickBot="1">
      <c r="B35" s="485" t="s">
        <v>12</v>
      </c>
      <c r="C35" s="294" t="s">
        <v>1154</v>
      </c>
      <c r="D35" s="291" t="s">
        <v>1155</v>
      </c>
      <c r="E35" s="291" t="s">
        <v>1156</v>
      </c>
      <c r="F35" s="292" t="s">
        <v>1157</v>
      </c>
      <c r="G35" s="287" t="s">
        <v>75</v>
      </c>
      <c r="H35" s="288"/>
      <c r="I35" s="482" t="s">
        <v>71</v>
      </c>
      <c r="J35" s="213" t="s">
        <v>67</v>
      </c>
      <c r="K35" s="214"/>
      <c r="L35" s="482" t="s">
        <v>66</v>
      </c>
      <c r="M35" s="287" t="s">
        <v>26</v>
      </c>
      <c r="N35" s="483"/>
      <c r="O35" s="288"/>
      <c r="P35" s="14"/>
      <c r="Q35" s="14"/>
      <c r="R35" s="14"/>
      <c r="S35" s="14"/>
      <c r="T35" s="14"/>
      <c r="U35" s="15"/>
      <c r="V35" s="21"/>
      <c r="W35" s="87"/>
      <c r="X35" s="88"/>
      <c r="Y35" s="87"/>
      <c r="Z35" s="103"/>
      <c r="BB35" s="90"/>
      <c r="BC35" s="90"/>
    </row>
    <row r="36" spans="2:55" ht="80.25" customHeight="1" thickBot="1">
      <c r="B36" s="493" t="s">
        <v>15</v>
      </c>
      <c r="C36" s="292" t="s">
        <v>1158</v>
      </c>
      <c r="D36" s="291" t="s">
        <v>1105</v>
      </c>
      <c r="E36" s="8" t="s">
        <v>1106</v>
      </c>
      <c r="F36" s="292" t="s">
        <v>1107</v>
      </c>
      <c r="G36" s="287" t="s">
        <v>75</v>
      </c>
      <c r="H36" s="288"/>
      <c r="I36" s="494" t="s">
        <v>71</v>
      </c>
      <c r="J36" s="213" t="s">
        <v>67</v>
      </c>
      <c r="K36" s="214"/>
      <c r="L36" s="494" t="s">
        <v>66</v>
      </c>
      <c r="M36" s="287" t="s">
        <v>74</v>
      </c>
      <c r="N36" s="483"/>
      <c r="O36" s="288"/>
      <c r="P36" s="14"/>
      <c r="Q36" s="14"/>
      <c r="R36" s="14"/>
      <c r="S36" s="14"/>
      <c r="T36" s="14"/>
      <c r="U36" s="15"/>
      <c r="V36" s="21"/>
      <c r="W36" s="87"/>
      <c r="X36" s="88"/>
      <c r="Y36" s="87"/>
      <c r="Z36" s="103"/>
      <c r="BB36" s="90"/>
      <c r="BC36" s="90"/>
    </row>
    <row r="37" spans="2:55" ht="127.5" customHeight="1" thickBot="1">
      <c r="B37" s="489" t="s">
        <v>16</v>
      </c>
      <c r="C37" s="490" t="s">
        <v>1159</v>
      </c>
      <c r="D37" s="291" t="s">
        <v>1160</v>
      </c>
      <c r="E37" s="8" t="s">
        <v>1161</v>
      </c>
      <c r="F37" s="292" t="s">
        <v>1162</v>
      </c>
      <c r="G37" s="287" t="s">
        <v>75</v>
      </c>
      <c r="H37" s="288"/>
      <c r="I37" s="494" t="s">
        <v>71</v>
      </c>
      <c r="J37" s="213" t="s">
        <v>67</v>
      </c>
      <c r="K37" s="214"/>
      <c r="L37" s="494" t="s">
        <v>66</v>
      </c>
      <c r="M37" s="287" t="s">
        <v>74</v>
      </c>
      <c r="N37" s="483"/>
      <c r="O37" s="288"/>
      <c r="P37" s="14"/>
      <c r="Q37" s="14"/>
      <c r="R37" s="14"/>
      <c r="S37" s="14"/>
      <c r="T37" s="14"/>
      <c r="U37" s="15"/>
      <c r="V37" s="21">
        <v>1</v>
      </c>
      <c r="W37" s="87"/>
      <c r="X37" s="88">
        <v>50</v>
      </c>
      <c r="Y37" s="87">
        <v>1</v>
      </c>
      <c r="Z37" s="103" t="s">
        <v>380</v>
      </c>
      <c r="BB37" s="90"/>
      <c r="BC37" s="90"/>
    </row>
    <row r="38" spans="2:55" ht="126" customHeight="1" thickBot="1">
      <c r="B38" s="491"/>
      <c r="C38" s="492"/>
      <c r="D38" s="291" t="s">
        <v>1163</v>
      </c>
      <c r="E38" s="8" t="s">
        <v>1164</v>
      </c>
      <c r="F38" s="292" t="s">
        <v>1165</v>
      </c>
      <c r="G38" s="287" t="s">
        <v>75</v>
      </c>
      <c r="H38" s="288"/>
      <c r="I38" s="494" t="s">
        <v>71</v>
      </c>
      <c r="J38" s="213" t="s">
        <v>67</v>
      </c>
      <c r="K38" s="214"/>
      <c r="L38" s="494" t="s">
        <v>66</v>
      </c>
      <c r="M38" s="287" t="s">
        <v>74</v>
      </c>
      <c r="N38" s="483"/>
      <c r="O38" s="288"/>
      <c r="P38" s="14"/>
      <c r="Q38" s="14"/>
      <c r="R38" s="14"/>
      <c r="S38" s="14"/>
      <c r="T38" s="14"/>
      <c r="U38" s="15"/>
      <c r="V38" s="21">
        <v>1</v>
      </c>
      <c r="W38" s="87"/>
      <c r="X38" s="88">
        <v>20</v>
      </c>
      <c r="Y38" s="87">
        <v>1</v>
      </c>
      <c r="Z38" s="103" t="s">
        <v>380</v>
      </c>
      <c r="BB38" s="90"/>
      <c r="BC38" s="90"/>
    </row>
    <row r="39" spans="2:55" ht="116.25" customHeight="1" thickBot="1">
      <c r="B39" s="489" t="s">
        <v>448</v>
      </c>
      <c r="C39" s="490" t="s">
        <v>1166</v>
      </c>
      <c r="D39" s="291" t="s">
        <v>1167</v>
      </c>
      <c r="E39" s="8" t="s">
        <v>1168</v>
      </c>
      <c r="F39" s="8" t="s">
        <v>1169</v>
      </c>
      <c r="G39" s="287" t="s">
        <v>75</v>
      </c>
      <c r="H39" s="288"/>
      <c r="I39" s="494" t="s">
        <v>71</v>
      </c>
      <c r="J39" s="213" t="s">
        <v>67</v>
      </c>
      <c r="K39" s="214"/>
      <c r="L39" s="494" t="s">
        <v>66</v>
      </c>
      <c r="M39" s="287" t="s">
        <v>74</v>
      </c>
      <c r="N39" s="483"/>
      <c r="O39" s="288"/>
      <c r="P39" s="14"/>
      <c r="Q39" s="14"/>
      <c r="R39" s="14"/>
      <c r="S39" s="14"/>
      <c r="T39" s="14"/>
      <c r="U39" s="15"/>
      <c r="V39" s="21">
        <v>1</v>
      </c>
      <c r="W39" s="87"/>
      <c r="X39" s="88">
        <v>2</v>
      </c>
      <c r="Y39" s="87">
        <v>1</v>
      </c>
      <c r="Z39" s="103" t="s">
        <v>380</v>
      </c>
      <c r="BB39" s="90"/>
      <c r="BC39" s="90"/>
    </row>
    <row r="40" spans="2:55" ht="110.25" customHeight="1" thickBot="1">
      <c r="B40" s="491"/>
      <c r="C40" s="492"/>
      <c r="D40" s="291" t="s">
        <v>1170</v>
      </c>
      <c r="E40" s="8" t="s">
        <v>1171</v>
      </c>
      <c r="F40" s="8" t="s">
        <v>1172</v>
      </c>
      <c r="G40" s="287" t="s">
        <v>75</v>
      </c>
      <c r="H40" s="288"/>
      <c r="I40" s="494" t="s">
        <v>71</v>
      </c>
      <c r="J40" s="213" t="s">
        <v>67</v>
      </c>
      <c r="K40" s="214"/>
      <c r="L40" s="494" t="s">
        <v>66</v>
      </c>
      <c r="M40" s="287" t="s">
        <v>74</v>
      </c>
      <c r="N40" s="483"/>
      <c r="O40" s="288"/>
      <c r="P40" s="14"/>
      <c r="Q40" s="14"/>
      <c r="R40" s="14"/>
      <c r="S40" s="14"/>
      <c r="T40" s="14"/>
      <c r="U40" s="15"/>
      <c r="V40" s="21">
        <v>1</v>
      </c>
      <c r="W40" s="87"/>
      <c r="X40" s="88">
        <v>80</v>
      </c>
      <c r="Y40" s="87">
        <v>0.66700000000000004</v>
      </c>
      <c r="Z40" s="103" t="s">
        <v>381</v>
      </c>
      <c r="BB40" s="90"/>
      <c r="BC40" s="90"/>
    </row>
    <row r="41" spans="2:55" ht="148.5" customHeight="1" thickBot="1">
      <c r="B41" s="495" t="s">
        <v>449</v>
      </c>
      <c r="C41" s="292" t="s">
        <v>1173</v>
      </c>
      <c r="D41" s="291" t="s">
        <v>1174</v>
      </c>
      <c r="E41" s="8" t="s">
        <v>1175</v>
      </c>
      <c r="F41" s="8" t="s">
        <v>1176</v>
      </c>
      <c r="G41" s="287" t="s">
        <v>75</v>
      </c>
      <c r="H41" s="288"/>
      <c r="I41" s="494" t="s">
        <v>71</v>
      </c>
      <c r="J41" s="287" t="s">
        <v>67</v>
      </c>
      <c r="K41" s="288"/>
      <c r="L41" s="494" t="s">
        <v>66</v>
      </c>
      <c r="M41" s="287" t="s">
        <v>74</v>
      </c>
      <c r="N41" s="483"/>
      <c r="O41" s="288"/>
      <c r="P41" s="14"/>
      <c r="Q41" s="14"/>
      <c r="R41" s="14"/>
      <c r="S41" s="14"/>
      <c r="T41" s="14"/>
      <c r="U41" s="15"/>
      <c r="V41" s="21">
        <v>1</v>
      </c>
      <c r="W41" s="87"/>
      <c r="X41" s="88">
        <v>22</v>
      </c>
      <c r="Y41" s="87">
        <v>1</v>
      </c>
      <c r="Z41" s="103" t="s">
        <v>380</v>
      </c>
      <c r="BB41" s="90"/>
      <c r="BC41" s="90"/>
    </row>
    <row r="42" spans="2:55" ht="130.5" customHeight="1" thickBot="1">
      <c r="B42" s="485" t="s">
        <v>450</v>
      </c>
      <c r="C42" s="292" t="s">
        <v>1177</v>
      </c>
      <c r="D42" s="292" t="s">
        <v>1178</v>
      </c>
      <c r="E42" s="8" t="s">
        <v>1179</v>
      </c>
      <c r="F42" s="8" t="s">
        <v>1180</v>
      </c>
      <c r="G42" s="287" t="s">
        <v>75</v>
      </c>
      <c r="H42" s="288"/>
      <c r="I42" s="494" t="s">
        <v>71</v>
      </c>
      <c r="J42" s="287" t="s">
        <v>67</v>
      </c>
      <c r="K42" s="318"/>
      <c r="L42" s="494" t="s">
        <v>66</v>
      </c>
      <c r="M42" s="287" t="s">
        <v>74</v>
      </c>
      <c r="N42" s="483"/>
      <c r="O42" s="288"/>
      <c r="P42" s="14"/>
      <c r="Q42" s="14"/>
      <c r="R42" s="14"/>
      <c r="S42" s="14"/>
      <c r="T42" s="14"/>
      <c r="U42" s="14"/>
      <c r="V42" s="87">
        <v>1</v>
      </c>
      <c r="W42" s="87"/>
      <c r="X42" s="88">
        <v>10</v>
      </c>
      <c r="Y42" s="87">
        <v>0.66700000000000004</v>
      </c>
      <c r="Z42" s="103" t="s">
        <v>381</v>
      </c>
      <c r="BB42" s="90"/>
      <c r="BC42" s="90"/>
    </row>
    <row r="43" spans="2:55" ht="82.5" customHeight="1" thickBot="1">
      <c r="B43" s="489" t="s">
        <v>1181</v>
      </c>
      <c r="C43" s="490" t="s">
        <v>1182</v>
      </c>
      <c r="D43" s="292" t="s">
        <v>1183</v>
      </c>
      <c r="E43" s="8" t="s">
        <v>1149</v>
      </c>
      <c r="F43" s="8" t="s">
        <v>1150</v>
      </c>
      <c r="G43" s="287" t="s">
        <v>75</v>
      </c>
      <c r="H43" s="288"/>
      <c r="I43" s="494" t="s">
        <v>71</v>
      </c>
      <c r="J43" s="287" t="s">
        <v>67</v>
      </c>
      <c r="K43" s="288"/>
      <c r="L43" s="494" t="s">
        <v>66</v>
      </c>
      <c r="M43" s="287" t="s">
        <v>74</v>
      </c>
      <c r="N43" s="483"/>
      <c r="O43" s="288"/>
      <c r="P43" s="14"/>
      <c r="Q43" s="14"/>
      <c r="R43" s="14"/>
      <c r="S43" s="14"/>
      <c r="T43" s="14"/>
      <c r="U43" s="14"/>
      <c r="V43" s="87">
        <v>1</v>
      </c>
      <c r="W43" s="87"/>
      <c r="X43" s="88">
        <v>1</v>
      </c>
      <c r="Y43" s="87">
        <v>1</v>
      </c>
      <c r="Z43" s="103" t="s">
        <v>380</v>
      </c>
      <c r="BB43" s="90"/>
      <c r="BC43" s="90"/>
    </row>
    <row r="44" spans="2:55" ht="160.5" customHeight="1" thickBot="1">
      <c r="B44" s="496"/>
      <c r="C44" s="492"/>
      <c r="D44" s="292" t="s">
        <v>1184</v>
      </c>
      <c r="E44" s="8" t="s">
        <v>1185</v>
      </c>
      <c r="F44" s="8" t="s">
        <v>1186</v>
      </c>
      <c r="G44" s="287" t="s">
        <v>75</v>
      </c>
      <c r="H44" s="288"/>
      <c r="I44" s="494" t="s">
        <v>71</v>
      </c>
      <c r="J44" s="287" t="s">
        <v>67</v>
      </c>
      <c r="K44" s="318"/>
      <c r="L44" s="494" t="s">
        <v>66</v>
      </c>
      <c r="M44" s="497" t="s">
        <v>74</v>
      </c>
      <c r="N44" s="498"/>
      <c r="O44" s="499"/>
      <c r="P44" s="14"/>
      <c r="Q44" s="14"/>
      <c r="R44" s="14"/>
      <c r="S44" s="14"/>
      <c r="T44" s="14"/>
      <c r="U44" s="14"/>
      <c r="V44" s="87">
        <v>1</v>
      </c>
      <c r="W44" s="87"/>
      <c r="X44" s="88">
        <v>10</v>
      </c>
      <c r="Y44" s="87">
        <v>1</v>
      </c>
      <c r="Z44" s="103" t="s">
        <v>380</v>
      </c>
      <c r="BB44" s="90"/>
      <c r="BC44" s="90"/>
    </row>
    <row r="45" spans="2:55" ht="28.5" customHeight="1" thickBot="1">
      <c r="B45" s="246" t="s">
        <v>363</v>
      </c>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BB45" s="90"/>
      <c r="BC45" s="90"/>
    </row>
    <row r="46" spans="2:55" ht="29.25" customHeight="1" thickBot="1">
      <c r="B46" s="246" t="s">
        <v>39</v>
      </c>
      <c r="C46" s="246"/>
      <c r="D46" s="246"/>
      <c r="E46" s="246"/>
      <c r="F46" s="246"/>
      <c r="G46" s="246"/>
      <c r="H46" s="246"/>
      <c r="I46" s="246"/>
      <c r="J46" s="246"/>
      <c r="K46" s="246"/>
      <c r="L46" s="246" t="s">
        <v>83</v>
      </c>
      <c r="M46" s="246"/>
      <c r="N46" s="246"/>
      <c r="O46" s="246"/>
      <c r="P46" s="246"/>
      <c r="Q46" s="246"/>
      <c r="R46" s="246"/>
      <c r="S46" s="246"/>
      <c r="T46" s="246"/>
      <c r="U46" s="246"/>
      <c r="V46" s="246"/>
      <c r="W46" s="246"/>
      <c r="X46" s="246"/>
      <c r="Y46" s="246"/>
      <c r="Z46" s="246"/>
      <c r="BB46" s="90"/>
      <c r="BC46" s="90"/>
    </row>
    <row r="47" spans="2:55" ht="36" customHeight="1" thickBot="1">
      <c r="B47" s="246" t="s">
        <v>45</v>
      </c>
      <c r="C47" s="246"/>
      <c r="D47" s="246"/>
      <c r="E47" s="246"/>
      <c r="F47" s="246"/>
      <c r="G47" s="246" t="s">
        <v>46</v>
      </c>
      <c r="H47" s="246"/>
      <c r="I47" s="246"/>
      <c r="J47" s="246"/>
      <c r="K47" s="246"/>
      <c r="L47" s="247" t="s">
        <v>364</v>
      </c>
      <c r="M47" s="248" t="s">
        <v>368</v>
      </c>
      <c r="N47" s="249"/>
      <c r="O47" s="249"/>
      <c r="P47" s="249"/>
      <c r="Q47" s="249"/>
      <c r="R47" s="249"/>
      <c r="S47" s="249"/>
      <c r="T47" s="249"/>
      <c r="U47" s="249"/>
      <c r="V47" s="249"/>
      <c r="W47" s="249"/>
      <c r="X47" s="249"/>
      <c r="Y47" s="249"/>
      <c r="Z47" s="250"/>
      <c r="BB47" s="90"/>
      <c r="BC47" s="90"/>
    </row>
    <row r="48" spans="2:55" ht="24" customHeight="1" thickBot="1">
      <c r="B48" s="246"/>
      <c r="C48" s="246"/>
      <c r="D48" s="246" t="s">
        <v>47</v>
      </c>
      <c r="E48" s="246" t="s">
        <v>48</v>
      </c>
      <c r="F48" s="246" t="s">
        <v>49</v>
      </c>
      <c r="G48" s="246" t="s">
        <v>47</v>
      </c>
      <c r="H48" s="246" t="s">
        <v>50</v>
      </c>
      <c r="I48" s="246"/>
      <c r="J48" s="247" t="s">
        <v>390</v>
      </c>
      <c r="K48" s="246" t="s">
        <v>49</v>
      </c>
      <c r="L48" s="247"/>
      <c r="M48" s="248" t="s">
        <v>373</v>
      </c>
      <c r="N48" s="249"/>
      <c r="O48" s="249"/>
      <c r="P48" s="249"/>
      <c r="Q48" s="249"/>
      <c r="R48" s="250"/>
      <c r="S48" s="275" t="s">
        <v>46</v>
      </c>
      <c r="T48" s="276"/>
      <c r="U48" s="276"/>
      <c r="V48" s="276"/>
      <c r="W48" s="277"/>
      <c r="X48" s="278" t="s">
        <v>366</v>
      </c>
      <c r="Y48" s="279"/>
      <c r="Z48" s="282" t="s">
        <v>367</v>
      </c>
      <c r="BB48" s="90"/>
      <c r="BC48" s="90"/>
    </row>
    <row r="49" spans="2:55" ht="35.25" customHeight="1" thickBot="1">
      <c r="B49" s="246"/>
      <c r="C49" s="246"/>
      <c r="D49" s="246"/>
      <c r="E49" s="246"/>
      <c r="F49" s="246"/>
      <c r="G49" s="246"/>
      <c r="H49" s="246"/>
      <c r="I49" s="246"/>
      <c r="J49" s="247"/>
      <c r="K49" s="246"/>
      <c r="L49" s="247"/>
      <c r="M49" s="248" t="s">
        <v>365</v>
      </c>
      <c r="N49" s="250"/>
      <c r="O49" s="248" t="s">
        <v>48</v>
      </c>
      <c r="P49" s="250"/>
      <c r="Q49" s="275" t="s">
        <v>49</v>
      </c>
      <c r="R49" s="277"/>
      <c r="S49" s="142" t="s">
        <v>365</v>
      </c>
      <c r="T49" s="275" t="s">
        <v>50</v>
      </c>
      <c r="U49" s="277"/>
      <c r="V49" s="95" t="s">
        <v>399</v>
      </c>
      <c r="W49" s="141" t="s">
        <v>49</v>
      </c>
      <c r="X49" s="280"/>
      <c r="Y49" s="281"/>
      <c r="Z49" s="283"/>
      <c r="BB49" s="90"/>
      <c r="BC49" s="90"/>
    </row>
    <row r="50" spans="2:55" ht="19.5" customHeight="1" thickBot="1">
      <c r="B50" s="251" t="s">
        <v>32</v>
      </c>
      <c r="C50" s="252"/>
      <c r="D50" s="75">
        <v>17604</v>
      </c>
      <c r="E50" s="75"/>
      <c r="F50" s="80">
        <f>SUM(D50:E50)</f>
        <v>17604</v>
      </c>
      <c r="G50" s="75" t="s">
        <v>1187</v>
      </c>
      <c r="H50" s="76" t="s">
        <v>396</v>
      </c>
      <c r="I50" s="75"/>
      <c r="J50" s="75"/>
      <c r="K50" s="80">
        <f>SUM(G50:J50)</f>
        <v>0</v>
      </c>
      <c r="L50" s="80">
        <f>F50+K50</f>
        <v>17604</v>
      </c>
      <c r="M50" s="253">
        <v>17604</v>
      </c>
      <c r="N50" s="254"/>
      <c r="O50" s="253"/>
      <c r="P50" s="254"/>
      <c r="Q50" s="255">
        <f>SUM(M50:P50)</f>
        <v>17604</v>
      </c>
      <c r="R50" s="256"/>
      <c r="S50" s="77"/>
      <c r="T50" s="76" t="s">
        <v>396</v>
      </c>
      <c r="U50" s="77"/>
      <c r="V50" s="77"/>
      <c r="W50" s="78">
        <f>SUM(S50,U50,V50)</f>
        <v>0</v>
      </c>
      <c r="X50" s="257">
        <f>SUM(Q50,W50)</f>
        <v>17604</v>
      </c>
      <c r="Y50" s="258"/>
      <c r="Z50" s="94">
        <f>IF(X50=0,0,X50/L50)</f>
        <v>1</v>
      </c>
      <c r="BB50" s="90"/>
      <c r="BC50" s="90"/>
    </row>
    <row r="51" spans="2:55" ht="19.5" customHeight="1" thickBot="1">
      <c r="B51" s="251" t="s">
        <v>33</v>
      </c>
      <c r="C51" s="252"/>
      <c r="D51" s="75"/>
      <c r="E51" s="75"/>
      <c r="F51" s="80">
        <f>SUM(D51:E51)</f>
        <v>0</v>
      </c>
      <c r="G51" s="75"/>
      <c r="H51" s="76" t="s">
        <v>396</v>
      </c>
      <c r="I51" s="75"/>
      <c r="J51" s="75"/>
      <c r="K51" s="80">
        <f>SUM(G51:J51)</f>
        <v>0</v>
      </c>
      <c r="L51" s="80">
        <f>K51+F51</f>
        <v>0</v>
      </c>
      <c r="M51" s="253"/>
      <c r="N51" s="254"/>
      <c r="O51" s="259"/>
      <c r="P51" s="260"/>
      <c r="Q51" s="255">
        <f>SUM(M51:P51)</f>
        <v>0</v>
      </c>
      <c r="R51" s="256"/>
      <c r="S51" s="77"/>
      <c r="T51" s="76" t="s">
        <v>396</v>
      </c>
      <c r="U51" s="77"/>
      <c r="V51" s="77"/>
      <c r="W51" s="78">
        <f>SUM(S51,U51,V51)</f>
        <v>0</v>
      </c>
      <c r="X51" s="257">
        <f>SUM(Q51,W51)</f>
        <v>0</v>
      </c>
      <c r="Y51" s="258"/>
      <c r="Z51" s="94">
        <f>IF(X51=0,0,X51/L51)</f>
        <v>0</v>
      </c>
      <c r="BB51" s="90"/>
      <c r="BC51" s="90"/>
    </row>
    <row r="52" spans="2:55" ht="15.75" thickBot="1">
      <c r="B52" s="261" t="s">
        <v>79</v>
      </c>
      <c r="C52" s="262"/>
      <c r="D52" s="262"/>
      <c r="E52" s="262"/>
      <c r="F52" s="262"/>
      <c r="G52" s="262"/>
      <c r="H52" s="262"/>
      <c r="I52" s="262"/>
      <c r="J52" s="262"/>
      <c r="K52" s="262"/>
      <c r="L52" s="262"/>
      <c r="M52" s="262"/>
      <c r="N52" s="262"/>
      <c r="O52" s="262"/>
      <c r="P52" s="262"/>
      <c r="Q52" s="262"/>
      <c r="R52" s="262"/>
      <c r="S52" s="262"/>
      <c r="T52" s="262"/>
      <c r="U52" s="262"/>
      <c r="V52" s="262"/>
      <c r="W52" s="262"/>
      <c r="X52" s="262"/>
      <c r="Y52" s="263"/>
      <c r="Z52" s="264"/>
      <c r="BB52" s="90"/>
      <c r="BC52" s="90"/>
    </row>
    <row r="53" spans="2:55" ht="20.25" customHeight="1" thickTop="1" thickBot="1">
      <c r="B53" s="265"/>
      <c r="C53" s="266"/>
      <c r="D53" s="267" t="s">
        <v>1188</v>
      </c>
      <c r="E53" s="268"/>
      <c r="F53" s="268"/>
      <c r="G53" s="268"/>
      <c r="H53" s="268"/>
      <c r="I53" s="268"/>
      <c r="J53" s="268"/>
      <c r="K53" s="268"/>
      <c r="L53" s="268"/>
      <c r="M53" s="268"/>
      <c r="N53" s="268"/>
      <c r="O53" s="268"/>
      <c r="P53" s="268"/>
      <c r="Q53" s="268"/>
      <c r="R53" s="268"/>
      <c r="S53" s="268"/>
      <c r="T53" s="268"/>
      <c r="U53" s="268"/>
      <c r="V53" s="268"/>
      <c r="W53" s="268"/>
      <c r="X53" s="268"/>
      <c r="Y53" s="268"/>
      <c r="Z53" s="269"/>
      <c r="BB53" s="90"/>
      <c r="BC53" s="90"/>
    </row>
    <row r="54" spans="2:55" ht="16.5" hidden="1" thickBot="1">
      <c r="B54" s="270"/>
      <c r="C54" s="271"/>
      <c r="D54" s="272"/>
      <c r="E54" s="273"/>
      <c r="F54" s="273"/>
      <c r="G54" s="273"/>
      <c r="H54" s="273"/>
      <c r="I54" s="273"/>
      <c r="J54" s="273"/>
      <c r="K54" s="273"/>
      <c r="L54" s="273"/>
      <c r="M54" s="273"/>
      <c r="N54" s="273"/>
      <c r="O54" s="273"/>
      <c r="P54" s="273"/>
      <c r="Q54" s="273"/>
      <c r="R54" s="273"/>
      <c r="S54" s="273"/>
      <c r="T54" s="273"/>
      <c r="U54" s="273"/>
      <c r="V54" s="273"/>
      <c r="W54" s="273"/>
      <c r="X54" s="273"/>
      <c r="Y54" s="273"/>
      <c r="Z54" s="274"/>
      <c r="BB54" s="90"/>
      <c r="BC54" s="90"/>
    </row>
    <row r="55" spans="2:55">
      <c r="BB55" s="90"/>
      <c r="BC55" s="90"/>
    </row>
    <row r="56" spans="2:55">
      <c r="D56" s="320"/>
      <c r="BB56" s="90"/>
      <c r="BC56" s="90"/>
    </row>
    <row r="57" spans="2:55">
      <c r="BB57" s="90"/>
      <c r="BC57" s="90"/>
    </row>
    <row r="58" spans="2:55">
      <c r="D58" s="320"/>
      <c r="BB58" s="90"/>
      <c r="BC58" s="90"/>
    </row>
    <row r="59" spans="2:55">
      <c r="BB59" s="90"/>
      <c r="BC59" s="90"/>
    </row>
    <row r="60" spans="2:55">
      <c r="BB60" s="90"/>
      <c r="BC60" s="90"/>
    </row>
    <row r="61" spans="2:55">
      <c r="BB61" s="90"/>
      <c r="BC61" s="90"/>
    </row>
    <row r="62" spans="2:55">
      <c r="BB62" s="90"/>
      <c r="BC62" s="90"/>
    </row>
    <row r="63" spans="2:55">
      <c r="BB63" s="90"/>
      <c r="BC63" s="90"/>
    </row>
    <row r="64" spans="2:55">
      <c r="BB64" s="90"/>
      <c r="BC64" s="90"/>
    </row>
    <row r="65" spans="54:55">
      <c r="BB65" s="90"/>
      <c r="BC65" s="90"/>
    </row>
    <row r="66" spans="54:55">
      <c r="BB66" s="90"/>
      <c r="BC66" s="90"/>
    </row>
    <row r="67" spans="54:55">
      <c r="BB67" s="90"/>
      <c r="BC67" s="90"/>
    </row>
    <row r="68" spans="54:55">
      <c r="BB68" s="90"/>
      <c r="BC68" s="90"/>
    </row>
    <row r="69" spans="54:55">
      <c r="BB69" s="90"/>
      <c r="BC69" s="90"/>
    </row>
    <row r="70" spans="54:55">
      <c r="BB70" s="90"/>
      <c r="BC70" s="90"/>
    </row>
    <row r="71" spans="54:55">
      <c r="BB71" s="90"/>
      <c r="BC71" s="90"/>
    </row>
    <row r="72" spans="54:55">
      <c r="BB72" s="90"/>
      <c r="BC72" s="90"/>
    </row>
    <row r="73" spans="54:55">
      <c r="BB73" s="90"/>
      <c r="BC73" s="90"/>
    </row>
    <row r="74" spans="54:55">
      <c r="BB74" s="90"/>
      <c r="BC74" s="90"/>
    </row>
    <row r="75" spans="54:55">
      <c r="BB75" s="90"/>
      <c r="BC75" s="90"/>
    </row>
    <row r="76" spans="54:55">
      <c r="BB76" s="90"/>
      <c r="BC76" s="90"/>
    </row>
    <row r="77" spans="54:55">
      <c r="BB77" s="90"/>
      <c r="BC77" s="90"/>
    </row>
    <row r="78" spans="54:55">
      <c r="BB78" s="90"/>
      <c r="BC78" s="90"/>
    </row>
    <row r="79" spans="54:55">
      <c r="BB79" s="90"/>
      <c r="BC79" s="90"/>
    </row>
    <row r="80" spans="54:55">
      <c r="BB80" s="90"/>
      <c r="BC80" s="90"/>
    </row>
    <row r="81" spans="54:55">
      <c r="BB81" s="90"/>
      <c r="BC81" s="90"/>
    </row>
    <row r="82" spans="54:55">
      <c r="BB82" s="90"/>
      <c r="BC82" s="90"/>
    </row>
    <row r="83" spans="54:55">
      <c r="BB83" s="90"/>
      <c r="BC83" s="90"/>
    </row>
    <row r="84" spans="54:55">
      <c r="BB84" s="90"/>
      <c r="BC84" s="90"/>
    </row>
    <row r="85" spans="54:55">
      <c r="BB85" s="90"/>
      <c r="BC85" s="90"/>
    </row>
    <row r="86" spans="54:55">
      <c r="BB86" s="90"/>
      <c r="BC86" s="90"/>
    </row>
    <row r="87" spans="54:55">
      <c r="BB87" s="90"/>
      <c r="BC87" s="90"/>
    </row>
    <row r="88" spans="54:55">
      <c r="BB88" s="90"/>
      <c r="BC88" s="90"/>
    </row>
    <row r="89" spans="54:55">
      <c r="BB89" s="90"/>
      <c r="BC89" s="90"/>
    </row>
    <row r="90" spans="54:55">
      <c r="BB90" s="90"/>
      <c r="BC90" s="90"/>
    </row>
    <row r="91" spans="54:55">
      <c r="BB91" s="90"/>
      <c r="BC91" s="90"/>
    </row>
    <row r="92" spans="54:55">
      <c r="BB92" s="90"/>
      <c r="BC92" s="90"/>
    </row>
    <row r="93" spans="54:55">
      <c r="BB93" s="90"/>
      <c r="BC93" s="90"/>
    </row>
    <row r="94" spans="54:55">
      <c r="BB94" s="90"/>
      <c r="BC94" s="90"/>
    </row>
    <row r="95" spans="54:55">
      <c r="BB95" s="90"/>
      <c r="BC95" s="90"/>
    </row>
    <row r="96" spans="54:55">
      <c r="BB96" s="90"/>
      <c r="BC96" s="90"/>
    </row>
    <row r="97" spans="54:55">
      <c r="BB97" s="90"/>
      <c r="BC97" s="90"/>
    </row>
    <row r="98" spans="54:55">
      <c r="BB98" s="90"/>
      <c r="BC98" s="90"/>
    </row>
    <row r="99" spans="54:55">
      <c r="BB99" s="90"/>
      <c r="BC99" s="90"/>
    </row>
    <row r="100" spans="54:55">
      <c r="BB100" s="90"/>
      <c r="BC100" s="90"/>
    </row>
    <row r="101" spans="54:55">
      <c r="BB101" s="90"/>
      <c r="BC101" s="90"/>
    </row>
    <row r="102" spans="54:55">
      <c r="BB102" s="90"/>
      <c r="BC102" s="90"/>
    </row>
    <row r="103" spans="54:55">
      <c r="BB103" s="90"/>
      <c r="BC103" s="90"/>
    </row>
    <row r="104" spans="54:55">
      <c r="BB104" s="90"/>
      <c r="BC104" s="90"/>
    </row>
    <row r="105" spans="54:55">
      <c r="BB105" s="90"/>
      <c r="BC105" s="90"/>
    </row>
    <row r="106" spans="54:55">
      <c r="BB106" s="90"/>
      <c r="BC106" s="90"/>
    </row>
    <row r="107" spans="54:55">
      <c r="BB107" s="90"/>
      <c r="BC107" s="90"/>
    </row>
    <row r="108" spans="54:55">
      <c r="BB108" s="90"/>
      <c r="BC108" s="90"/>
    </row>
    <row r="109" spans="54:55">
      <c r="BB109" s="90"/>
      <c r="BC109" s="90"/>
    </row>
    <row r="110" spans="54:55">
      <c r="BB110" s="90"/>
      <c r="BC110" s="90"/>
    </row>
    <row r="111" spans="54:55">
      <c r="BB111" s="90"/>
      <c r="BC111" s="90"/>
    </row>
    <row r="112" spans="54:55">
      <c r="BB112" s="90"/>
      <c r="BC112" s="90"/>
    </row>
    <row r="113" spans="54:55">
      <c r="BB113" s="90"/>
      <c r="BC113" s="90"/>
    </row>
    <row r="114" spans="54:55">
      <c r="BB114" s="90"/>
      <c r="BC114" s="90"/>
    </row>
    <row r="115" spans="54:55">
      <c r="BB115" s="90"/>
      <c r="BC115" s="90"/>
    </row>
    <row r="116" spans="54:55">
      <c r="BB116" s="90"/>
      <c r="BC116" s="90"/>
    </row>
    <row r="117" spans="54:55">
      <c r="BB117" s="90"/>
      <c r="BC117" s="90"/>
    </row>
    <row r="118" spans="54:55">
      <c r="BB118" s="90"/>
      <c r="BC118" s="90"/>
    </row>
    <row r="119" spans="54:55">
      <c r="BB119" s="90"/>
      <c r="BC119" s="90"/>
    </row>
    <row r="120" spans="54:55">
      <c r="BB120" s="90"/>
      <c r="BC120" s="90"/>
    </row>
    <row r="121" spans="54:55">
      <c r="BB121" s="90"/>
      <c r="BC121" s="90"/>
    </row>
    <row r="122" spans="54:55">
      <c r="BB122" s="90"/>
      <c r="BC122" s="90"/>
    </row>
    <row r="123" spans="54:55">
      <c r="BB123" s="90"/>
      <c r="BC123" s="90"/>
    </row>
    <row r="124" spans="54:55">
      <c r="BB124" s="90"/>
      <c r="BC124" s="90"/>
    </row>
    <row r="125" spans="54:55">
      <c r="BB125" s="90"/>
      <c r="BC125" s="90"/>
    </row>
    <row r="126" spans="54:55">
      <c r="BB126" s="90"/>
      <c r="BC126" s="90"/>
    </row>
    <row r="127" spans="54:55">
      <c r="BB127" s="90"/>
      <c r="BC127" s="90"/>
    </row>
    <row r="128" spans="54:55">
      <c r="BB128" s="90"/>
      <c r="BC128" s="90"/>
    </row>
    <row r="129" spans="54:55">
      <c r="BB129" s="90"/>
      <c r="BC129" s="90"/>
    </row>
    <row r="130" spans="54:55">
      <c r="BB130" s="90"/>
      <c r="BC130" s="90"/>
    </row>
    <row r="131" spans="54:55">
      <c r="BB131" s="90"/>
      <c r="BC131" s="90"/>
    </row>
    <row r="132" spans="54:55">
      <c r="BB132" s="90"/>
      <c r="BC132" s="90"/>
    </row>
    <row r="133" spans="54:55">
      <c r="BB133" s="90"/>
      <c r="BC133" s="90"/>
    </row>
    <row r="134" spans="54:55">
      <c r="BB134" s="90"/>
      <c r="BC134" s="90"/>
    </row>
    <row r="135" spans="54:55">
      <c r="BB135" s="90"/>
      <c r="BC135" s="90"/>
    </row>
    <row r="136" spans="54:55">
      <c r="BB136" s="90"/>
      <c r="BC136" s="90"/>
    </row>
    <row r="137" spans="54:55">
      <c r="BB137" s="90"/>
      <c r="BC137" s="90"/>
    </row>
    <row r="138" spans="54:55">
      <c r="BB138" s="90"/>
      <c r="BC138" s="90"/>
    </row>
    <row r="139" spans="54:55">
      <c r="BB139" s="90"/>
      <c r="BC139" s="90"/>
    </row>
    <row r="140" spans="54:55">
      <c r="BB140" s="90"/>
      <c r="BC140" s="90"/>
    </row>
    <row r="141" spans="54:55">
      <c r="BB141" s="90"/>
      <c r="BC141" s="90"/>
    </row>
    <row r="142" spans="54:55">
      <c r="BB142" s="90"/>
      <c r="BC142" s="90"/>
    </row>
    <row r="143" spans="54:55">
      <c r="BB143" s="90"/>
      <c r="BC143" s="90"/>
    </row>
    <row r="144" spans="54:55">
      <c r="BB144" s="90"/>
      <c r="BC144" s="90"/>
    </row>
    <row r="1013" spans="54:70" ht="15.75" thickBot="1">
      <c r="BB1013" s="321" t="s">
        <v>560</v>
      </c>
      <c r="BC1013" s="322" t="s">
        <v>561</v>
      </c>
      <c r="BD1013" s="323" t="s">
        <v>562</v>
      </c>
      <c r="BE1013" s="323"/>
      <c r="BF1013" s="323"/>
      <c r="BG1013" s="323"/>
      <c r="BH1013" s="324" t="s">
        <v>563</v>
      </c>
      <c r="BI1013" s="324" t="s">
        <v>564</v>
      </c>
      <c r="BJ1013" s="22" t="s">
        <v>565</v>
      </c>
      <c r="BK1013" s="89" t="s">
        <v>566</v>
      </c>
      <c r="BL1013" s="325" t="s">
        <v>567</v>
      </c>
      <c r="BM1013" s="325" t="s">
        <v>568</v>
      </c>
      <c r="BN1013" s="325" t="s">
        <v>569</v>
      </c>
      <c r="BO1013" s="23" t="s">
        <v>106</v>
      </c>
      <c r="BP1013" s="55" t="s">
        <v>54</v>
      </c>
      <c r="BQ1013" s="56" t="s">
        <v>345</v>
      </c>
      <c r="BR1013" s="56"/>
    </row>
    <row r="1014" spans="54:70" ht="15.75">
      <c r="BB1014" s="321" t="str">
        <f t="shared" ref="BB1014:BB1077" si="0">MID(BC1014,1,4)</f>
        <v>E011</v>
      </c>
      <c r="BC1014" s="326" t="s">
        <v>570</v>
      </c>
      <c r="BD1014" s="327" t="s">
        <v>571</v>
      </c>
      <c r="BE1014" s="328" t="s">
        <v>572</v>
      </c>
      <c r="BF1014" s="329" t="s">
        <v>573</v>
      </c>
      <c r="BG1014" s="330" t="s">
        <v>574</v>
      </c>
      <c r="BH1014" s="89" t="s">
        <v>575</v>
      </c>
      <c r="BI1014" s="331" t="s">
        <v>576</v>
      </c>
      <c r="BJ1014" s="89" t="s">
        <v>577</v>
      </c>
      <c r="BK1014" s="332" t="s">
        <v>578</v>
      </c>
      <c r="BL1014" s="89" t="s">
        <v>579</v>
      </c>
      <c r="BO1014" s="110" t="s">
        <v>107</v>
      </c>
      <c r="BP1014" s="24" t="s">
        <v>342</v>
      </c>
      <c r="BQ1014" s="70" t="s">
        <v>356</v>
      </c>
      <c r="BR1014" s="58"/>
    </row>
    <row r="1015" spans="54:70" ht="15.75">
      <c r="BB1015" s="321" t="str">
        <f t="shared" si="0"/>
        <v>E012</v>
      </c>
      <c r="BC1015" s="333" t="s">
        <v>580</v>
      </c>
      <c r="BD1015" s="334" t="s">
        <v>581</v>
      </c>
      <c r="BE1015" s="335" t="s">
        <v>582</v>
      </c>
      <c r="BF1015" s="336" t="s">
        <v>583</v>
      </c>
      <c r="BG1015" s="110"/>
      <c r="BH1015" s="89" t="s">
        <v>101</v>
      </c>
      <c r="BI1015" s="331" t="s">
        <v>584</v>
      </c>
      <c r="BJ1015" s="89" t="s">
        <v>585</v>
      </c>
      <c r="BK1015" s="332" t="s">
        <v>586</v>
      </c>
      <c r="BL1015" s="89" t="s">
        <v>103</v>
      </c>
      <c r="BM1015" s="337" t="s">
        <v>587</v>
      </c>
      <c r="BN1015" s="89" t="s">
        <v>588</v>
      </c>
      <c r="BO1015" s="110" t="s">
        <v>108</v>
      </c>
      <c r="BP1015" s="25" t="s">
        <v>340</v>
      </c>
      <c r="BQ1015" s="70" t="s">
        <v>347</v>
      </c>
      <c r="BR1015" s="58"/>
    </row>
    <row r="1016" spans="54:70" ht="15.75">
      <c r="BB1016" s="321" t="str">
        <f t="shared" si="0"/>
        <v>E013</v>
      </c>
      <c r="BC1016" s="333" t="s">
        <v>589</v>
      </c>
      <c r="BD1016" s="334"/>
      <c r="BE1016" s="335"/>
      <c r="BF1016" s="336" t="s">
        <v>590</v>
      </c>
      <c r="BG1016" s="110"/>
      <c r="BH1016" s="89" t="s">
        <v>591</v>
      </c>
      <c r="BI1016" s="331" t="s">
        <v>592</v>
      </c>
      <c r="BJ1016" s="89" t="s">
        <v>593</v>
      </c>
      <c r="BK1016" s="332" t="s">
        <v>594</v>
      </c>
      <c r="BL1016" s="89" t="s">
        <v>595</v>
      </c>
      <c r="BM1016" s="89" t="s">
        <v>596</v>
      </c>
      <c r="BN1016" s="89" t="s">
        <v>597</v>
      </c>
      <c r="BO1016" s="110" t="s">
        <v>109</v>
      </c>
      <c r="BP1016" s="26" t="s">
        <v>341</v>
      </c>
      <c r="BQ1016" s="70" t="s">
        <v>348</v>
      </c>
      <c r="BR1016" s="60"/>
    </row>
    <row r="1017" spans="54:70" ht="30">
      <c r="BB1017" s="321" t="str">
        <f t="shared" si="0"/>
        <v>E015</v>
      </c>
      <c r="BC1017" s="338" t="s">
        <v>598</v>
      </c>
      <c r="BD1017" s="334" t="s">
        <v>599</v>
      </c>
      <c r="BE1017" s="335" t="s">
        <v>600</v>
      </c>
      <c r="BF1017" s="339" t="s">
        <v>601</v>
      </c>
      <c r="BG1017" s="340"/>
      <c r="BH1017" s="89" t="s">
        <v>602</v>
      </c>
      <c r="BI1017" s="331" t="s">
        <v>603</v>
      </c>
      <c r="BJ1017" s="89" t="s">
        <v>604</v>
      </c>
      <c r="BK1017" s="332" t="s">
        <v>605</v>
      </c>
      <c r="BL1017" s="89" t="s">
        <v>606</v>
      </c>
      <c r="BM1017" s="89" t="s">
        <v>607</v>
      </c>
      <c r="BN1017" s="89" t="s">
        <v>608</v>
      </c>
      <c r="BO1017" s="110" t="s">
        <v>110</v>
      </c>
      <c r="BP1017" s="24" t="s">
        <v>94</v>
      </c>
      <c r="BQ1017" s="70" t="s">
        <v>353</v>
      </c>
      <c r="BR1017" s="60"/>
    </row>
    <row r="1018" spans="54:70" ht="30">
      <c r="BB1018" s="321" t="str">
        <f t="shared" si="0"/>
        <v>E021</v>
      </c>
      <c r="BC1018" s="333" t="s">
        <v>609</v>
      </c>
      <c r="BD1018" s="334"/>
      <c r="BE1018" s="335"/>
      <c r="BF1018" s="341" t="s">
        <v>610</v>
      </c>
      <c r="BG1018" s="340"/>
      <c r="BH1018" s="89" t="s">
        <v>611</v>
      </c>
      <c r="BI1018" s="331" t="s">
        <v>612</v>
      </c>
      <c r="BJ1018" s="89" t="s">
        <v>99</v>
      </c>
      <c r="BK1018" s="332" t="s">
        <v>613</v>
      </c>
      <c r="BM1018" s="89" t="s">
        <v>614</v>
      </c>
      <c r="BN1018" s="89" t="s">
        <v>615</v>
      </c>
      <c r="BO1018" s="110" t="s">
        <v>111</v>
      </c>
      <c r="BP1018" s="25" t="s">
        <v>343</v>
      </c>
      <c r="BQ1018" s="70" t="s">
        <v>349</v>
      </c>
      <c r="BR1018" s="61"/>
    </row>
    <row r="1019" spans="54:70" ht="30">
      <c r="BB1019" s="321" t="str">
        <f t="shared" si="0"/>
        <v>E031</v>
      </c>
      <c r="BC1019" s="342" t="s">
        <v>93</v>
      </c>
      <c r="BD1019" s="334"/>
      <c r="BE1019" s="335"/>
      <c r="BF1019" s="341" t="s">
        <v>616</v>
      </c>
      <c r="BG1019" s="340"/>
      <c r="BH1019" s="90"/>
      <c r="BI1019" s="331" t="s">
        <v>617</v>
      </c>
      <c r="BJ1019" s="89" t="s">
        <v>618</v>
      </c>
      <c r="BK1019" s="332" t="s">
        <v>619</v>
      </c>
      <c r="BM1019" s="89" t="s">
        <v>620</v>
      </c>
      <c r="BN1019" s="89" t="s">
        <v>621</v>
      </c>
      <c r="BO1019" s="110" t="s">
        <v>112</v>
      </c>
      <c r="BP1019" s="26" t="s">
        <v>100</v>
      </c>
      <c r="BQ1019" s="70" t="s">
        <v>350</v>
      </c>
      <c r="BR1019" s="61"/>
    </row>
    <row r="1020" spans="54:70" ht="15.75">
      <c r="BB1020" s="321" t="str">
        <f t="shared" si="0"/>
        <v>S034</v>
      </c>
      <c r="BC1020" s="342" t="s">
        <v>622</v>
      </c>
      <c r="BD1020" s="334"/>
      <c r="BE1020" s="335"/>
      <c r="BF1020" s="343" t="s">
        <v>623</v>
      </c>
      <c r="BG1020" s="340"/>
      <c r="BH1020" s="90"/>
      <c r="BI1020" s="331" t="s">
        <v>624</v>
      </c>
      <c r="BJ1020" s="89" t="s">
        <v>625</v>
      </c>
      <c r="BK1020" s="332" t="s">
        <v>626</v>
      </c>
      <c r="BM1020" s="89" t="s">
        <v>627</v>
      </c>
      <c r="BN1020" s="89" t="s">
        <v>628</v>
      </c>
      <c r="BO1020" s="110" t="s">
        <v>113</v>
      </c>
      <c r="BP1020" s="24"/>
      <c r="BQ1020" s="70" t="s">
        <v>351</v>
      </c>
      <c r="BR1020" s="61"/>
    </row>
    <row r="1021" spans="54:70">
      <c r="BB1021" s="321" t="str">
        <f t="shared" si="0"/>
        <v>E035</v>
      </c>
      <c r="BC1021" s="344" t="s">
        <v>483</v>
      </c>
      <c r="BD1021" s="345" t="s">
        <v>629</v>
      </c>
      <c r="BE1021" s="346" t="s">
        <v>630</v>
      </c>
      <c r="BF1021" s="347" t="s">
        <v>631</v>
      </c>
      <c r="BG1021" s="110"/>
      <c r="BH1021" s="90"/>
      <c r="BI1021" s="89" t="s">
        <v>102</v>
      </c>
      <c r="BJ1021" s="89" t="s">
        <v>632</v>
      </c>
      <c r="BK1021" s="332" t="s">
        <v>633</v>
      </c>
      <c r="BM1021" s="89" t="s">
        <v>634</v>
      </c>
      <c r="BN1021" s="89" t="s">
        <v>635</v>
      </c>
      <c r="BO1021" s="110" t="s">
        <v>114</v>
      </c>
      <c r="BP1021" s="26"/>
      <c r="BQ1021" s="70" t="s">
        <v>352</v>
      </c>
      <c r="BR1021" s="61"/>
    </row>
    <row r="1022" spans="54:70">
      <c r="BB1022" s="321" t="str">
        <f t="shared" si="0"/>
        <v>E036</v>
      </c>
      <c r="BC1022" s="348" t="s">
        <v>636</v>
      </c>
      <c r="BD1022" s="345"/>
      <c r="BE1022" s="346"/>
      <c r="BF1022" s="347" t="s">
        <v>637</v>
      </c>
      <c r="BG1022" s="110"/>
      <c r="BH1022" s="90"/>
      <c r="BI1022" s="89" t="s">
        <v>638</v>
      </c>
      <c r="BJ1022" s="89" t="s">
        <v>639</v>
      </c>
      <c r="BK1022" s="332" t="s">
        <v>640</v>
      </c>
      <c r="BM1022" s="89" t="s">
        <v>641</v>
      </c>
      <c r="BN1022" s="89" t="s">
        <v>642</v>
      </c>
      <c r="BO1022" s="110" t="s">
        <v>115</v>
      </c>
      <c r="BP1022" s="25"/>
      <c r="BQ1022" s="70" t="s">
        <v>354</v>
      </c>
      <c r="BR1022" s="61"/>
    </row>
    <row r="1023" spans="54:70" ht="15.75">
      <c r="BB1023" s="321" t="str">
        <f t="shared" si="0"/>
        <v>F037</v>
      </c>
      <c r="BC1023" s="348" t="s">
        <v>643</v>
      </c>
      <c r="BD1023" s="345"/>
      <c r="BE1023" s="346"/>
      <c r="BF1023" s="349" t="s">
        <v>644</v>
      </c>
      <c r="BG1023" s="110"/>
      <c r="BH1023" s="90"/>
      <c r="BI1023" s="89" t="s">
        <v>645</v>
      </c>
      <c r="BJ1023" s="89" t="s">
        <v>646</v>
      </c>
      <c r="BK1023" s="332" t="s">
        <v>647</v>
      </c>
      <c r="BM1023" s="89" t="s">
        <v>648</v>
      </c>
      <c r="BN1023" s="89" t="s">
        <v>649</v>
      </c>
      <c r="BO1023" s="110" t="s">
        <v>372</v>
      </c>
      <c r="BP1023" s="26"/>
      <c r="BQ1023" s="70" t="s">
        <v>355</v>
      </c>
      <c r="BR1023" s="61"/>
    </row>
    <row r="1024" spans="54:70" ht="15.75">
      <c r="BB1024" s="321" t="str">
        <f t="shared" si="0"/>
        <v>PA17</v>
      </c>
      <c r="BC1024" s="350" t="s">
        <v>650</v>
      </c>
      <c r="BD1024" s="345"/>
      <c r="BE1024" s="346"/>
      <c r="BF1024" s="343" t="s">
        <v>651</v>
      </c>
      <c r="BG1024" s="110"/>
      <c r="BH1024" s="90"/>
      <c r="BI1024" s="89" t="s">
        <v>484</v>
      </c>
      <c r="BJ1024" s="89" t="s">
        <v>652</v>
      </c>
      <c r="BK1024" s="332" t="s">
        <v>653</v>
      </c>
      <c r="BM1024" s="89" t="s">
        <v>654</v>
      </c>
      <c r="BN1024" s="89" t="s">
        <v>655</v>
      </c>
      <c r="BO1024" s="110" t="s">
        <v>116</v>
      </c>
      <c r="BP1024" s="26"/>
      <c r="BQ1024" s="70" t="s">
        <v>357</v>
      </c>
      <c r="BR1024" s="61"/>
    </row>
    <row r="1025" spans="54:70" ht="15.75">
      <c r="BB1025" s="321" t="str">
        <f t="shared" si="0"/>
        <v>P123</v>
      </c>
      <c r="BC1025" s="342" t="s">
        <v>656</v>
      </c>
      <c r="BD1025" s="345"/>
      <c r="BE1025" s="346"/>
      <c r="BF1025" s="343" t="s">
        <v>657</v>
      </c>
      <c r="BG1025" s="110"/>
      <c r="BH1025" s="90"/>
      <c r="BI1025" s="89" t="s">
        <v>658</v>
      </c>
      <c r="BJ1025" s="89" t="s">
        <v>659</v>
      </c>
      <c r="BK1025" s="332" t="s">
        <v>660</v>
      </c>
      <c r="BM1025" s="89" t="s">
        <v>661</v>
      </c>
      <c r="BN1025" s="89" t="s">
        <v>662</v>
      </c>
      <c r="BO1025" s="110" t="s">
        <v>117</v>
      </c>
      <c r="BP1025" s="26"/>
      <c r="BQ1025" s="70" t="s">
        <v>346</v>
      </c>
      <c r="BR1025" s="62"/>
    </row>
    <row r="1026" spans="54:70" ht="15.75">
      <c r="BB1026" s="321" t="str">
        <f t="shared" si="0"/>
        <v>E043</v>
      </c>
      <c r="BC1026" s="351" t="s">
        <v>663</v>
      </c>
      <c r="BD1026" s="345"/>
      <c r="BE1026" s="346"/>
      <c r="BF1026" s="343" t="s">
        <v>664</v>
      </c>
      <c r="BG1026" s="110"/>
      <c r="BH1026" s="90"/>
      <c r="BI1026" s="89" t="s">
        <v>665</v>
      </c>
      <c r="BJ1026" s="89" t="s">
        <v>666</v>
      </c>
      <c r="BK1026" s="332" t="s">
        <v>667</v>
      </c>
      <c r="BM1026" s="89" t="s">
        <v>668</v>
      </c>
      <c r="BN1026" s="89" t="s">
        <v>669</v>
      </c>
      <c r="BO1026" s="110" t="s">
        <v>118</v>
      </c>
      <c r="BP1026" s="27"/>
      <c r="BQ1026" s="61"/>
      <c r="BR1026" s="62"/>
    </row>
    <row r="1027" spans="54:70" ht="31.5">
      <c r="BB1027" s="321" t="str">
        <f t="shared" si="0"/>
        <v>E044</v>
      </c>
      <c r="BC1027" s="351" t="s">
        <v>670</v>
      </c>
      <c r="BD1027" s="345"/>
      <c r="BE1027" s="346"/>
      <c r="BF1027" s="343" t="s">
        <v>671</v>
      </c>
      <c r="BG1027" s="110"/>
      <c r="BH1027" s="90"/>
      <c r="BI1027" s="89" t="s">
        <v>672</v>
      </c>
      <c r="BJ1027" s="89" t="s">
        <v>673</v>
      </c>
      <c r="BK1027" s="332" t="s">
        <v>674</v>
      </c>
      <c r="BM1027" s="89" t="s">
        <v>675</v>
      </c>
      <c r="BN1027" s="89" t="s">
        <v>676</v>
      </c>
      <c r="BO1027" s="110" t="s">
        <v>119</v>
      </c>
      <c r="BP1027" s="24"/>
      <c r="BQ1027" s="64"/>
      <c r="BR1027" s="63"/>
    </row>
    <row r="1028" spans="54:70" ht="15.75">
      <c r="BB1028" s="321" t="str">
        <f t="shared" si="0"/>
        <v>E045</v>
      </c>
      <c r="BC1028" s="351" t="s">
        <v>677</v>
      </c>
      <c r="BD1028" s="345"/>
      <c r="BE1028" s="346"/>
      <c r="BF1028" s="343" t="s">
        <v>678</v>
      </c>
      <c r="BG1028" s="110"/>
      <c r="BH1028" s="90"/>
      <c r="BI1028" s="89" t="s">
        <v>679</v>
      </c>
      <c r="BJ1028" s="89" t="s">
        <v>680</v>
      </c>
      <c r="BK1028" s="332" t="s">
        <v>681</v>
      </c>
      <c r="BM1028" s="89" t="s">
        <v>682</v>
      </c>
      <c r="BN1028" s="89" t="s">
        <v>683</v>
      </c>
      <c r="BO1028" s="110" t="s">
        <v>120</v>
      </c>
      <c r="BP1028" s="26"/>
      <c r="BQ1028" s="65"/>
      <c r="BR1028" s="63"/>
    </row>
    <row r="1029" spans="54:70" ht="31.5">
      <c r="BB1029" s="321" t="str">
        <f t="shared" si="0"/>
        <v>PA07</v>
      </c>
      <c r="BC1029" s="342" t="s">
        <v>684</v>
      </c>
      <c r="BD1029" s="345"/>
      <c r="BE1029" s="346"/>
      <c r="BF1029" s="343" t="s">
        <v>685</v>
      </c>
      <c r="BG1029" s="110"/>
      <c r="BH1029" s="90"/>
      <c r="BI1029" s="89" t="s">
        <v>686</v>
      </c>
      <c r="BJ1029" s="89" t="s">
        <v>687</v>
      </c>
      <c r="BK1029" s="332" t="s">
        <v>97</v>
      </c>
      <c r="BM1029" s="89" t="s">
        <v>104</v>
      </c>
      <c r="BN1029" s="89" t="s">
        <v>688</v>
      </c>
      <c r="BO1029" s="110" t="s">
        <v>121</v>
      </c>
      <c r="BP1029" s="24"/>
      <c r="BQ1029" s="66"/>
      <c r="BR1029" s="63"/>
    </row>
    <row r="1030" spans="54:70" ht="15.75">
      <c r="BB1030" s="321" t="str">
        <f t="shared" si="0"/>
        <v>E061</v>
      </c>
      <c r="BC1030" s="352" t="s">
        <v>689</v>
      </c>
      <c r="BD1030" s="353" t="s">
        <v>690</v>
      </c>
      <c r="BE1030" s="354" t="s">
        <v>578</v>
      </c>
      <c r="BF1030" s="355" t="s">
        <v>691</v>
      </c>
      <c r="BG1030" s="348" t="s">
        <v>692</v>
      </c>
      <c r="BH1030" s="356"/>
      <c r="BI1030" s="357" t="s">
        <v>693</v>
      </c>
      <c r="BJ1030" s="89" t="s">
        <v>694</v>
      </c>
      <c r="BK1030" s="332" t="s">
        <v>695</v>
      </c>
      <c r="BM1030" s="89" t="s">
        <v>696</v>
      </c>
      <c r="BN1030" s="89" t="s">
        <v>697</v>
      </c>
      <c r="BO1030" s="110" t="s">
        <v>122</v>
      </c>
      <c r="BP1030" s="26"/>
      <c r="BQ1030" s="58"/>
      <c r="BR1030" s="64"/>
    </row>
    <row r="1031" spans="54:70" ht="15.75">
      <c r="BB1031" s="321" t="str">
        <f t="shared" si="0"/>
        <v>E062</v>
      </c>
      <c r="BC1031" s="352" t="s">
        <v>698</v>
      </c>
      <c r="BD1031" s="353" t="s">
        <v>699</v>
      </c>
      <c r="BE1031" s="354" t="s">
        <v>700</v>
      </c>
      <c r="BF1031" s="355" t="s">
        <v>691</v>
      </c>
      <c r="BG1031" s="348" t="s">
        <v>692</v>
      </c>
      <c r="BH1031" s="356"/>
      <c r="BI1031" s="89" t="s">
        <v>701</v>
      </c>
      <c r="BJ1031" s="89" t="s">
        <v>702</v>
      </c>
      <c r="BK1031" s="332" t="s">
        <v>703</v>
      </c>
      <c r="BM1031" s="89" t="s">
        <v>704</v>
      </c>
      <c r="BN1031" s="89" t="s">
        <v>705</v>
      </c>
      <c r="BO1031" s="110" t="s">
        <v>123</v>
      </c>
      <c r="BP1031" s="28"/>
      <c r="BQ1031" s="64"/>
      <c r="BR1031" s="64"/>
    </row>
    <row r="1032" spans="54:70" ht="15.75">
      <c r="BB1032" s="321" t="str">
        <f t="shared" si="0"/>
        <v>E063</v>
      </c>
      <c r="BC1032" s="352" t="s">
        <v>706</v>
      </c>
      <c r="BD1032" s="353" t="s">
        <v>707</v>
      </c>
      <c r="BE1032" s="354" t="s">
        <v>708</v>
      </c>
      <c r="BF1032" s="355" t="s">
        <v>691</v>
      </c>
      <c r="BG1032" s="348" t="s">
        <v>692</v>
      </c>
      <c r="BH1032" s="356"/>
      <c r="BI1032" s="89" t="s">
        <v>709</v>
      </c>
      <c r="BJ1032" s="89" t="s">
        <v>710</v>
      </c>
      <c r="BK1032" s="332" t="s">
        <v>711</v>
      </c>
      <c r="BM1032" s="89" t="s">
        <v>712</v>
      </c>
      <c r="BN1032" s="89" t="s">
        <v>713</v>
      </c>
      <c r="BO1032" s="110" t="s">
        <v>124</v>
      </c>
      <c r="BP1032" s="29"/>
      <c r="BQ1032" s="66"/>
      <c r="BR1032" s="65"/>
    </row>
    <row r="1033" spans="54:70" ht="15.75">
      <c r="BB1033" s="321" t="str">
        <f t="shared" si="0"/>
        <v>E064</v>
      </c>
      <c r="BC1033" s="352" t="s">
        <v>714</v>
      </c>
      <c r="BD1033" s="353" t="s">
        <v>715</v>
      </c>
      <c r="BE1033" s="354" t="s">
        <v>70</v>
      </c>
      <c r="BF1033" s="355" t="s">
        <v>691</v>
      </c>
      <c r="BG1033" s="348" t="s">
        <v>692</v>
      </c>
      <c r="BH1033" s="356"/>
      <c r="BI1033" s="89" t="s">
        <v>716</v>
      </c>
      <c r="BJ1033" s="89" t="s">
        <v>717</v>
      </c>
      <c r="BK1033" s="358" t="s">
        <v>718</v>
      </c>
      <c r="BM1033" s="89" t="s">
        <v>719</v>
      </c>
      <c r="BN1033" s="89" t="s">
        <v>720</v>
      </c>
      <c r="BO1033" s="110" t="s">
        <v>125</v>
      </c>
      <c r="BP1033" s="30"/>
      <c r="BQ1033" s="62"/>
      <c r="BR1033" s="65"/>
    </row>
    <row r="1034" spans="54:70" ht="30">
      <c r="BB1034" s="321" t="str">
        <f t="shared" si="0"/>
        <v>E065</v>
      </c>
      <c r="BC1034" s="352" t="s">
        <v>721</v>
      </c>
      <c r="BD1034" s="353" t="s">
        <v>722</v>
      </c>
      <c r="BE1034" s="354" t="s">
        <v>723</v>
      </c>
      <c r="BF1034" s="355" t="s">
        <v>691</v>
      </c>
      <c r="BG1034" s="348" t="s">
        <v>692</v>
      </c>
      <c r="BH1034" s="356"/>
      <c r="BI1034" s="357" t="s">
        <v>724</v>
      </c>
      <c r="BJ1034" s="89" t="s">
        <v>725</v>
      </c>
      <c r="BK1034" s="359" t="s">
        <v>726</v>
      </c>
      <c r="BM1034" s="89" t="s">
        <v>727</v>
      </c>
      <c r="BN1034" s="89" t="s">
        <v>728</v>
      </c>
      <c r="BO1034" s="110" t="s">
        <v>126</v>
      </c>
      <c r="BP1034" s="28"/>
      <c r="BQ1034" s="67"/>
      <c r="BR1034" s="64"/>
    </row>
    <row r="1035" spans="54:70" ht="15.75">
      <c r="BB1035" s="321" t="str">
        <f t="shared" si="0"/>
        <v>E066</v>
      </c>
      <c r="BC1035" s="352" t="s">
        <v>729</v>
      </c>
      <c r="BD1035" s="353" t="s">
        <v>730</v>
      </c>
      <c r="BE1035" s="354" t="s">
        <v>731</v>
      </c>
      <c r="BF1035" s="355" t="s">
        <v>691</v>
      </c>
      <c r="BG1035" s="348" t="s">
        <v>692</v>
      </c>
      <c r="BH1035" s="356"/>
      <c r="BI1035" s="89" t="s">
        <v>732</v>
      </c>
      <c r="BJ1035" s="89" t="s">
        <v>733</v>
      </c>
      <c r="BM1035" s="89" t="s">
        <v>734</v>
      </c>
      <c r="BN1035" s="89" t="s">
        <v>735</v>
      </c>
      <c r="BO1035" s="110" t="s">
        <v>127</v>
      </c>
      <c r="BP1035" s="31"/>
      <c r="BQ1035" s="60"/>
      <c r="BR1035" s="64"/>
    </row>
    <row r="1036" spans="54:70" ht="15.75">
      <c r="BB1036" s="321" t="str">
        <f t="shared" si="0"/>
        <v>E067</v>
      </c>
      <c r="BC1036" s="352" t="s">
        <v>736</v>
      </c>
      <c r="BD1036" s="360" t="s">
        <v>737</v>
      </c>
      <c r="BE1036" s="354" t="s">
        <v>738</v>
      </c>
      <c r="BF1036" s="355" t="s">
        <v>691</v>
      </c>
      <c r="BG1036" s="348" t="s">
        <v>692</v>
      </c>
      <c r="BH1036" s="356"/>
      <c r="BI1036" s="89" t="s">
        <v>739</v>
      </c>
      <c r="BJ1036" s="89" t="s">
        <v>740</v>
      </c>
      <c r="BM1036" s="89" t="s">
        <v>741</v>
      </c>
      <c r="BN1036" s="89" t="s">
        <v>742</v>
      </c>
      <c r="BO1036" s="110" t="s">
        <v>128</v>
      </c>
      <c r="BP1036" s="26"/>
      <c r="BQ1036" s="57"/>
      <c r="BR1036" s="65"/>
    </row>
    <row r="1037" spans="54:70" ht="15.75">
      <c r="BB1037" s="321" t="str">
        <f t="shared" si="0"/>
        <v>E071</v>
      </c>
      <c r="BC1037" s="352" t="s">
        <v>743</v>
      </c>
      <c r="BD1037" s="360" t="s">
        <v>744</v>
      </c>
      <c r="BE1037" s="354" t="s">
        <v>745</v>
      </c>
      <c r="BF1037" s="355" t="s">
        <v>691</v>
      </c>
      <c r="BG1037" s="348" t="s">
        <v>692</v>
      </c>
      <c r="BH1037" s="356"/>
      <c r="BI1037" s="89" t="s">
        <v>746</v>
      </c>
      <c r="BJ1037" s="89" t="s">
        <v>747</v>
      </c>
      <c r="BM1037" s="89" t="s">
        <v>748</v>
      </c>
      <c r="BN1037" s="89" t="s">
        <v>749</v>
      </c>
      <c r="BO1037" s="110" t="s">
        <v>129</v>
      </c>
      <c r="BP1037" s="32"/>
      <c r="BQ1037" s="57"/>
      <c r="BR1037" s="65"/>
    </row>
    <row r="1038" spans="54:70" ht="15.75">
      <c r="BB1038" s="321" t="str">
        <f t="shared" si="0"/>
        <v>E072</v>
      </c>
      <c r="BC1038" s="352" t="s">
        <v>750</v>
      </c>
      <c r="BD1038" s="360" t="s">
        <v>751</v>
      </c>
      <c r="BE1038" s="354" t="s">
        <v>752</v>
      </c>
      <c r="BF1038" s="355" t="s">
        <v>691</v>
      </c>
      <c r="BG1038" s="348" t="s">
        <v>692</v>
      </c>
      <c r="BH1038" s="356"/>
      <c r="BI1038" s="89" t="s">
        <v>753</v>
      </c>
      <c r="BJ1038" s="89" t="s">
        <v>754</v>
      </c>
      <c r="BM1038" s="89" t="s">
        <v>755</v>
      </c>
      <c r="BN1038" s="89" t="s">
        <v>756</v>
      </c>
      <c r="BO1038" s="110" t="s">
        <v>130</v>
      </c>
      <c r="BP1038" s="33"/>
      <c r="BQ1038" s="59"/>
      <c r="BR1038" s="64"/>
    </row>
    <row r="1039" spans="54:70" ht="15.75">
      <c r="BB1039" s="321" t="str">
        <f t="shared" si="0"/>
        <v>E073</v>
      </c>
      <c r="BC1039" s="352" t="s">
        <v>757</v>
      </c>
      <c r="BD1039" s="360" t="s">
        <v>758</v>
      </c>
      <c r="BE1039" s="354" t="s">
        <v>759</v>
      </c>
      <c r="BF1039" s="355" t="s">
        <v>691</v>
      </c>
      <c r="BG1039" s="348" t="s">
        <v>692</v>
      </c>
      <c r="BH1039" s="356"/>
      <c r="BI1039" s="89" t="s">
        <v>760</v>
      </c>
      <c r="BJ1039" s="89" t="s">
        <v>761</v>
      </c>
      <c r="BM1039" s="89" t="s">
        <v>762</v>
      </c>
      <c r="BN1039" s="89" t="s">
        <v>763</v>
      </c>
      <c r="BO1039" s="110" t="s">
        <v>131</v>
      </c>
      <c r="BP1039" s="32"/>
      <c r="BQ1039" s="59"/>
      <c r="BR1039" s="64"/>
    </row>
    <row r="1040" spans="54:70" ht="15.75">
      <c r="BB1040" s="321" t="str">
        <f t="shared" si="0"/>
        <v>E082</v>
      </c>
      <c r="BC1040" s="361" t="s">
        <v>764</v>
      </c>
      <c r="BD1040" s="360" t="s">
        <v>765</v>
      </c>
      <c r="BE1040" s="354" t="s">
        <v>766</v>
      </c>
      <c r="BF1040" s="355" t="s">
        <v>691</v>
      </c>
      <c r="BG1040" s="348" t="s">
        <v>692</v>
      </c>
      <c r="BH1040" s="356"/>
      <c r="BI1040" s="89" t="s">
        <v>767</v>
      </c>
      <c r="BJ1040" s="89" t="s">
        <v>768</v>
      </c>
      <c r="BM1040" s="89" t="s">
        <v>769</v>
      </c>
      <c r="BN1040" s="89" t="s">
        <v>770</v>
      </c>
      <c r="BO1040" s="110" t="s">
        <v>132</v>
      </c>
      <c r="BP1040" s="28"/>
      <c r="BQ1040" s="59"/>
      <c r="BR1040" s="66"/>
    </row>
    <row r="1041" spans="54:70" ht="15.75">
      <c r="BB1041" s="321" t="str">
        <f t="shared" si="0"/>
        <v>E083</v>
      </c>
      <c r="BC1041" s="362" t="s">
        <v>771</v>
      </c>
      <c r="BD1041" s="360" t="s">
        <v>772</v>
      </c>
      <c r="BE1041" s="354" t="s">
        <v>773</v>
      </c>
      <c r="BF1041" s="355" t="s">
        <v>691</v>
      </c>
      <c r="BG1041" s="348" t="s">
        <v>692</v>
      </c>
      <c r="BH1041" s="356"/>
      <c r="BI1041" s="89" t="s">
        <v>774</v>
      </c>
      <c r="BJ1041" s="89" t="s">
        <v>775</v>
      </c>
      <c r="BM1041" s="89" t="s">
        <v>776</v>
      </c>
      <c r="BN1041" s="89" t="s">
        <v>777</v>
      </c>
      <c r="BO1041" s="110" t="s">
        <v>133</v>
      </c>
      <c r="BP1041" s="28"/>
      <c r="BQ1041" s="59"/>
      <c r="BR1041" s="66"/>
    </row>
    <row r="1042" spans="54:70" ht="30">
      <c r="BB1042" s="321" t="str">
        <f t="shared" si="0"/>
        <v>E085</v>
      </c>
      <c r="BC1042" s="362" t="s">
        <v>778</v>
      </c>
      <c r="BD1042" s="360" t="s">
        <v>779</v>
      </c>
      <c r="BE1042" s="354" t="s">
        <v>660</v>
      </c>
      <c r="BF1042" s="355" t="s">
        <v>691</v>
      </c>
      <c r="BG1042" s="348" t="s">
        <v>692</v>
      </c>
      <c r="BH1042" s="356"/>
      <c r="BI1042" s="89" t="s">
        <v>780</v>
      </c>
      <c r="BJ1042" s="89" t="s">
        <v>781</v>
      </c>
      <c r="BM1042" s="89" t="s">
        <v>782</v>
      </c>
      <c r="BN1042" s="89" t="s">
        <v>783</v>
      </c>
      <c r="BO1042" s="110" t="s">
        <v>134</v>
      </c>
      <c r="BP1042" s="28"/>
      <c r="BQ1042" s="59"/>
      <c r="BR1042" s="62"/>
    </row>
    <row r="1043" spans="54:70" ht="15.75">
      <c r="BB1043" s="321" t="str">
        <f t="shared" si="0"/>
        <v>E091</v>
      </c>
      <c r="BC1043" s="362" t="s">
        <v>784</v>
      </c>
      <c r="BD1043" s="360" t="s">
        <v>785</v>
      </c>
      <c r="BE1043" s="354" t="s">
        <v>786</v>
      </c>
      <c r="BF1043" s="355" t="s">
        <v>691</v>
      </c>
      <c r="BG1043" s="348" t="s">
        <v>692</v>
      </c>
      <c r="BH1043" s="356"/>
      <c r="BI1043" s="89" t="s">
        <v>787</v>
      </c>
      <c r="BJ1043" s="89" t="s">
        <v>788</v>
      </c>
      <c r="BM1043" s="89" t="s">
        <v>100</v>
      </c>
      <c r="BN1043" s="89" t="s">
        <v>789</v>
      </c>
      <c r="BO1043" s="110" t="s">
        <v>135</v>
      </c>
      <c r="BP1043" s="29"/>
      <c r="BQ1043" s="59"/>
      <c r="BR1043" s="62"/>
    </row>
    <row r="1044" spans="54:70" ht="15.75">
      <c r="BB1044" s="321" t="str">
        <f t="shared" si="0"/>
        <v>E092</v>
      </c>
      <c r="BC1044" s="362" t="s">
        <v>790</v>
      </c>
      <c r="BD1044" s="360" t="s">
        <v>95</v>
      </c>
      <c r="BE1044" s="354" t="s">
        <v>791</v>
      </c>
      <c r="BF1044" s="355" t="s">
        <v>691</v>
      </c>
      <c r="BG1044" s="348" t="s">
        <v>692</v>
      </c>
      <c r="BH1044" s="356"/>
      <c r="BI1044" s="89" t="s">
        <v>792</v>
      </c>
      <c r="BJ1044" s="89" t="s">
        <v>793</v>
      </c>
      <c r="BN1044" s="89" t="s">
        <v>794</v>
      </c>
      <c r="BO1044" s="110" t="s">
        <v>136</v>
      </c>
      <c r="BP1044" s="28"/>
      <c r="BQ1044" s="57"/>
      <c r="BR1044" s="67"/>
    </row>
    <row r="1045" spans="54:70" ht="15.75">
      <c r="BB1045" s="321" t="str">
        <f t="shared" si="0"/>
        <v>E101</v>
      </c>
      <c r="BC1045" s="361" t="s">
        <v>795</v>
      </c>
      <c r="BD1045" s="360" t="s">
        <v>796</v>
      </c>
      <c r="BE1045" s="354" t="s">
        <v>797</v>
      </c>
      <c r="BF1045" s="355" t="s">
        <v>691</v>
      </c>
      <c r="BG1045" s="348" t="s">
        <v>692</v>
      </c>
      <c r="BH1045" s="356"/>
      <c r="BI1045" s="89" t="s">
        <v>798</v>
      </c>
      <c r="BJ1045" s="89" t="s">
        <v>799</v>
      </c>
      <c r="BN1045" s="89" t="s">
        <v>800</v>
      </c>
      <c r="BO1045" s="110" t="s">
        <v>137</v>
      </c>
      <c r="BP1045" s="28"/>
      <c r="BQ1045" s="57"/>
      <c r="BR1045" s="67"/>
    </row>
    <row r="1046" spans="54:70" ht="15.75">
      <c r="BB1046" s="321" t="str">
        <f t="shared" si="0"/>
        <v>E102</v>
      </c>
      <c r="BC1046" s="361" t="s">
        <v>801</v>
      </c>
      <c r="BD1046" s="360" t="s">
        <v>802</v>
      </c>
      <c r="BE1046" s="354" t="s">
        <v>94</v>
      </c>
      <c r="BF1046" s="355" t="s">
        <v>691</v>
      </c>
      <c r="BG1046" s="348" t="s">
        <v>692</v>
      </c>
      <c r="BH1046" s="356"/>
      <c r="BI1046" s="89" t="s">
        <v>803</v>
      </c>
      <c r="BJ1046" s="89" t="s">
        <v>804</v>
      </c>
      <c r="BN1046" s="89" t="s">
        <v>805</v>
      </c>
      <c r="BO1046" s="110" t="s">
        <v>138</v>
      </c>
      <c r="BP1046" s="26"/>
      <c r="BQ1046" s="57"/>
      <c r="BR1046" s="67"/>
    </row>
    <row r="1047" spans="54:70" ht="15.75">
      <c r="BB1047" s="321" t="str">
        <f t="shared" si="0"/>
        <v>E103</v>
      </c>
      <c r="BC1047" s="363" t="s">
        <v>806</v>
      </c>
      <c r="BD1047" s="360" t="s">
        <v>807</v>
      </c>
      <c r="BE1047" s="354" t="s">
        <v>808</v>
      </c>
      <c r="BF1047" s="355" t="s">
        <v>691</v>
      </c>
      <c r="BG1047" s="348" t="s">
        <v>692</v>
      </c>
      <c r="BH1047" s="356"/>
      <c r="BI1047" s="357" t="s">
        <v>809</v>
      </c>
      <c r="BJ1047" s="89" t="s">
        <v>810</v>
      </c>
      <c r="BN1047" s="89" t="s">
        <v>811</v>
      </c>
      <c r="BO1047" s="110" t="s">
        <v>139</v>
      </c>
      <c r="BP1047" s="27"/>
      <c r="BQ1047" s="57"/>
      <c r="BR1047" s="60"/>
    </row>
    <row r="1048" spans="54:70" ht="15.75">
      <c r="BB1048" s="321" t="str">
        <f t="shared" si="0"/>
        <v>E104</v>
      </c>
      <c r="BC1048" s="364" t="s">
        <v>812</v>
      </c>
      <c r="BD1048" s="360" t="s">
        <v>813</v>
      </c>
      <c r="BE1048" s="354" t="s">
        <v>814</v>
      </c>
      <c r="BF1048" s="355" t="s">
        <v>691</v>
      </c>
      <c r="BG1048" s="348" t="s">
        <v>692</v>
      </c>
      <c r="BH1048" s="356"/>
      <c r="BI1048" s="89" t="s">
        <v>815</v>
      </c>
      <c r="BJ1048" s="89" t="s">
        <v>816</v>
      </c>
      <c r="BN1048" s="89" t="s">
        <v>817</v>
      </c>
      <c r="BO1048" s="110" t="s">
        <v>139</v>
      </c>
      <c r="BP1048" s="30"/>
      <c r="BQ1048" s="57"/>
      <c r="BR1048" s="60"/>
    </row>
    <row r="1049" spans="54:70" ht="15.75">
      <c r="BB1049" s="321" t="str">
        <f t="shared" si="0"/>
        <v>E105</v>
      </c>
      <c r="BC1049" s="363" t="s">
        <v>818</v>
      </c>
      <c r="BD1049" s="360" t="s">
        <v>819</v>
      </c>
      <c r="BE1049" s="354" t="s">
        <v>820</v>
      </c>
      <c r="BF1049" s="355" t="s">
        <v>691</v>
      </c>
      <c r="BG1049" s="348" t="s">
        <v>692</v>
      </c>
      <c r="BH1049" s="356"/>
      <c r="BI1049" s="89" t="s">
        <v>821</v>
      </c>
      <c r="BJ1049" s="89" t="s">
        <v>822</v>
      </c>
      <c r="BN1049" s="89" t="s">
        <v>823</v>
      </c>
      <c r="BO1049" s="110" t="s">
        <v>140</v>
      </c>
      <c r="BP1049" s="28"/>
      <c r="BQ1049" s="59"/>
      <c r="BR1049" s="65"/>
    </row>
    <row r="1050" spans="54:70" ht="30">
      <c r="BB1050" s="321" t="str">
        <f t="shared" si="0"/>
        <v>E112</v>
      </c>
      <c r="BC1050" s="365" t="s">
        <v>824</v>
      </c>
      <c r="BD1050" s="360" t="s">
        <v>825</v>
      </c>
      <c r="BE1050" s="354" t="s">
        <v>826</v>
      </c>
      <c r="BF1050" s="366" t="s">
        <v>827</v>
      </c>
      <c r="BG1050" s="110"/>
      <c r="BH1050" s="90"/>
      <c r="BI1050" s="89" t="s">
        <v>828</v>
      </c>
      <c r="BJ1050" s="89" t="s">
        <v>829</v>
      </c>
      <c r="BN1050" s="89" t="s">
        <v>830</v>
      </c>
      <c r="BO1050" s="110" t="s">
        <v>141</v>
      </c>
      <c r="BP1050" s="28"/>
      <c r="BQ1050" s="59"/>
      <c r="BR1050" s="65"/>
    </row>
    <row r="1051" spans="54:70" ht="30">
      <c r="BB1051" s="321" t="str">
        <f t="shared" si="0"/>
        <v>E122</v>
      </c>
      <c r="BC1051" s="367" t="s">
        <v>831</v>
      </c>
      <c r="BD1051" s="360" t="s">
        <v>832</v>
      </c>
      <c r="BE1051" s="354" t="s">
        <v>833</v>
      </c>
      <c r="BF1051" s="368" t="s">
        <v>834</v>
      </c>
      <c r="BG1051" s="110"/>
      <c r="BH1051" s="90"/>
      <c r="BI1051" s="89" t="s">
        <v>835</v>
      </c>
      <c r="BJ1051" s="89" t="s">
        <v>836</v>
      </c>
      <c r="BN1051" s="89" t="s">
        <v>837</v>
      </c>
      <c r="BO1051" s="110" t="s">
        <v>142</v>
      </c>
      <c r="BP1051" s="34"/>
      <c r="BQ1051" s="59"/>
      <c r="BR1051" s="62"/>
    </row>
    <row r="1052" spans="54:70">
      <c r="BB1052" s="321" t="str">
        <f t="shared" si="0"/>
        <v>E124</v>
      </c>
      <c r="BC1052" s="367" t="s">
        <v>838</v>
      </c>
      <c r="BD1052" s="360" t="s">
        <v>839</v>
      </c>
      <c r="BE1052" s="354" t="s">
        <v>840</v>
      </c>
      <c r="BF1052" s="366" t="s">
        <v>841</v>
      </c>
      <c r="BG1052" s="110"/>
      <c r="BH1052" s="90"/>
      <c r="BI1052" s="89" t="s">
        <v>842</v>
      </c>
      <c r="BJ1052" s="89" t="s">
        <v>843</v>
      </c>
      <c r="BN1052" s="89" t="s">
        <v>844</v>
      </c>
      <c r="BO1052" s="110" t="s">
        <v>143</v>
      </c>
      <c r="BP1052" s="34"/>
      <c r="BQ1052" s="59"/>
      <c r="BR1052" s="62"/>
    </row>
    <row r="1053" spans="54:70" ht="15.75">
      <c r="BB1053" s="321" t="str">
        <f t="shared" si="0"/>
        <v>F081</v>
      </c>
      <c r="BC1053" s="369" t="s">
        <v>845</v>
      </c>
      <c r="BD1053" s="360" t="s">
        <v>846</v>
      </c>
      <c r="BE1053" s="354" t="s">
        <v>847</v>
      </c>
      <c r="BF1053" s="355" t="s">
        <v>848</v>
      </c>
      <c r="BG1053" s="110"/>
      <c r="BH1053" s="90"/>
      <c r="BI1053" s="89" t="s">
        <v>849</v>
      </c>
      <c r="BJ1053" s="89" t="s">
        <v>850</v>
      </c>
      <c r="BN1053" s="89" t="s">
        <v>851</v>
      </c>
      <c r="BO1053" s="110" t="s">
        <v>144</v>
      </c>
      <c r="BP1053" s="28"/>
      <c r="BQ1053" s="59"/>
      <c r="BR1053" s="61"/>
    </row>
    <row r="1054" spans="54:70">
      <c r="BB1054" s="321" t="str">
        <f t="shared" si="0"/>
        <v>F084</v>
      </c>
      <c r="BC1054" s="369" t="s">
        <v>852</v>
      </c>
      <c r="BD1054" s="360" t="s">
        <v>853</v>
      </c>
      <c r="BE1054" s="370" t="s">
        <v>854</v>
      </c>
      <c r="BF1054" s="336" t="s">
        <v>855</v>
      </c>
      <c r="BG1054" s="110"/>
      <c r="BH1054" s="90"/>
      <c r="BI1054" s="89" t="s">
        <v>856</v>
      </c>
      <c r="BJ1054" s="89" t="s">
        <v>857</v>
      </c>
      <c r="BN1054" s="89" t="s">
        <v>858</v>
      </c>
      <c r="BO1054" s="110" t="s">
        <v>145</v>
      </c>
      <c r="BP1054" s="34"/>
      <c r="BQ1054" s="59"/>
      <c r="BR1054" s="66"/>
    </row>
    <row r="1055" spans="54:70">
      <c r="BB1055" s="321" t="str">
        <f t="shared" si="0"/>
        <v>G055</v>
      </c>
      <c r="BC1055" s="371" t="s">
        <v>859</v>
      </c>
      <c r="BI1055" s="89" t="s">
        <v>860</v>
      </c>
      <c r="BJ1055" s="89" t="s">
        <v>861</v>
      </c>
      <c r="BN1055" s="89" t="s">
        <v>862</v>
      </c>
      <c r="BO1055" s="110" t="s">
        <v>146</v>
      </c>
      <c r="BP1055" s="34"/>
      <c r="BQ1055" s="59"/>
      <c r="BR1055" s="66"/>
    </row>
    <row r="1056" spans="54:70" ht="30">
      <c r="BB1056" s="321" t="str">
        <f t="shared" si="0"/>
        <v>K052</v>
      </c>
      <c r="BC1056" s="372" t="s">
        <v>863</v>
      </c>
      <c r="BI1056" s="89" t="s">
        <v>864</v>
      </c>
      <c r="BJ1056" s="89" t="s">
        <v>865</v>
      </c>
      <c r="BN1056" s="89" t="s">
        <v>866</v>
      </c>
      <c r="BO1056" s="110" t="s">
        <v>147</v>
      </c>
      <c r="BP1056" s="35"/>
      <c r="BQ1056" s="59"/>
      <c r="BR1056" s="58"/>
    </row>
    <row r="1057" spans="54:70">
      <c r="BB1057" s="321" t="str">
        <f t="shared" si="0"/>
        <v>N014</v>
      </c>
      <c r="BC1057" s="373" t="s">
        <v>867</v>
      </c>
      <c r="BI1057" s="89" t="s">
        <v>868</v>
      </c>
      <c r="BJ1057" s="89" t="s">
        <v>100</v>
      </c>
      <c r="BN1057" s="89" t="s">
        <v>869</v>
      </c>
      <c r="BO1057" s="110" t="s">
        <v>147</v>
      </c>
      <c r="BP1057" s="34"/>
      <c r="BQ1057" s="59"/>
      <c r="BR1057" s="58"/>
    </row>
    <row r="1058" spans="54:70">
      <c r="BB1058" s="321" t="str">
        <f t="shared" si="0"/>
        <v>O121</v>
      </c>
      <c r="BC1058" s="367" t="s">
        <v>870</v>
      </c>
      <c r="BI1058" s="89" t="s">
        <v>871</v>
      </c>
      <c r="BN1058" s="89" t="s">
        <v>872</v>
      </c>
      <c r="BO1058" s="110" t="s">
        <v>148</v>
      </c>
      <c r="BP1058" s="29"/>
      <c r="BQ1058" s="68"/>
      <c r="BR1058" s="60"/>
    </row>
    <row r="1059" spans="54:70">
      <c r="BB1059" s="321" t="str">
        <f t="shared" si="0"/>
        <v>P106</v>
      </c>
      <c r="BC1059" s="374" t="s">
        <v>873</v>
      </c>
      <c r="BI1059" s="89" t="s">
        <v>874</v>
      </c>
      <c r="BN1059" s="89" t="s">
        <v>875</v>
      </c>
      <c r="BO1059" s="110" t="s">
        <v>149</v>
      </c>
      <c r="BP1059" s="24"/>
      <c r="BQ1059" s="68"/>
      <c r="BR1059" s="60"/>
    </row>
    <row r="1060" spans="54:70">
      <c r="BB1060" s="321" t="str">
        <f t="shared" si="0"/>
        <v>P111</v>
      </c>
      <c r="BC1060" s="367" t="s">
        <v>876</v>
      </c>
      <c r="BI1060" s="89" t="s">
        <v>877</v>
      </c>
      <c r="BN1060" s="89" t="s">
        <v>878</v>
      </c>
      <c r="BO1060" s="110" t="s">
        <v>150</v>
      </c>
      <c r="BP1060" s="24"/>
      <c r="BQ1060" s="69"/>
      <c r="BR1060" s="56"/>
    </row>
    <row r="1061" spans="54:70">
      <c r="BB1061" s="321" t="str">
        <f t="shared" si="0"/>
        <v>P123</v>
      </c>
      <c r="BC1061" s="375" t="s">
        <v>656</v>
      </c>
      <c r="BI1061" s="89" t="s">
        <v>879</v>
      </c>
      <c r="BN1061" s="89" t="s">
        <v>880</v>
      </c>
      <c r="BO1061" s="110" t="s">
        <v>151</v>
      </c>
      <c r="BP1061" s="28"/>
      <c r="BQ1061" s="59"/>
      <c r="BR1061" s="65"/>
    </row>
    <row r="1062" spans="54:70">
      <c r="BB1062" s="321" t="str">
        <f t="shared" si="0"/>
        <v>PA01</v>
      </c>
      <c r="BC1062" s="367" t="s">
        <v>881</v>
      </c>
      <c r="BI1062" s="89" t="s">
        <v>882</v>
      </c>
      <c r="BN1062" s="89" t="s">
        <v>883</v>
      </c>
      <c r="BO1062" s="110" t="s">
        <v>152</v>
      </c>
      <c r="BP1062" s="24"/>
      <c r="BQ1062" s="57"/>
      <c r="BR1062" s="65"/>
    </row>
    <row r="1063" spans="54:70">
      <c r="BB1063" s="321" t="str">
        <f t="shared" si="0"/>
        <v>PA02</v>
      </c>
      <c r="BC1063" s="373" t="s">
        <v>884</v>
      </c>
      <c r="BI1063" s="89" t="s">
        <v>885</v>
      </c>
      <c r="BN1063" s="89" t="s">
        <v>886</v>
      </c>
      <c r="BO1063" s="110" t="s">
        <v>153</v>
      </c>
      <c r="BP1063" s="24"/>
      <c r="BQ1063" s="57"/>
      <c r="BR1063" s="65"/>
    </row>
    <row r="1064" spans="54:70">
      <c r="BB1064" s="321" t="str">
        <f t="shared" si="0"/>
        <v>PA03</v>
      </c>
      <c r="BC1064" s="375" t="s">
        <v>887</v>
      </c>
      <c r="BI1064" s="89" t="s">
        <v>888</v>
      </c>
      <c r="BN1064" s="89" t="s">
        <v>889</v>
      </c>
      <c r="BO1064" s="110" t="s">
        <v>154</v>
      </c>
      <c r="BP1064" s="36"/>
      <c r="BQ1064" s="57"/>
      <c r="BR1064" s="65"/>
    </row>
    <row r="1065" spans="54:70">
      <c r="BB1065" s="321" t="str">
        <f t="shared" si="0"/>
        <v>PA04</v>
      </c>
      <c r="BC1065" s="369" t="s">
        <v>890</v>
      </c>
      <c r="BI1065" s="89" t="s">
        <v>891</v>
      </c>
      <c r="BN1065" s="89" t="s">
        <v>892</v>
      </c>
      <c r="BO1065" s="110" t="s">
        <v>155</v>
      </c>
      <c r="BP1065" s="24"/>
      <c r="BQ1065" s="57"/>
      <c r="BR1065" s="65"/>
    </row>
    <row r="1066" spans="54:70">
      <c r="BB1066" s="321" t="str">
        <f t="shared" si="0"/>
        <v>PA05</v>
      </c>
      <c r="BC1066" s="369" t="s">
        <v>893</v>
      </c>
      <c r="BI1066" s="89" t="s">
        <v>894</v>
      </c>
      <c r="BN1066" s="89" t="s">
        <v>895</v>
      </c>
      <c r="BO1066" s="110" t="s">
        <v>156</v>
      </c>
      <c r="BP1066" s="37"/>
      <c r="BQ1066" s="59"/>
      <c r="BR1066" s="64"/>
    </row>
    <row r="1067" spans="54:70">
      <c r="BB1067" s="321" t="str">
        <f t="shared" si="0"/>
        <v>PA06</v>
      </c>
      <c r="BC1067" s="369" t="s">
        <v>896</v>
      </c>
      <c r="BI1067" s="89" t="s">
        <v>897</v>
      </c>
      <c r="BN1067" s="89" t="s">
        <v>898</v>
      </c>
      <c r="BO1067" s="110" t="s">
        <v>157</v>
      </c>
      <c r="BP1067" s="29"/>
      <c r="BQ1067" s="59"/>
      <c r="BR1067" s="65"/>
    </row>
    <row r="1068" spans="54:70">
      <c r="BB1068" s="321" t="str">
        <f t="shared" si="0"/>
        <v>PA07</v>
      </c>
      <c r="BC1068" s="372" t="s">
        <v>684</v>
      </c>
      <c r="BI1068" s="89" t="s">
        <v>899</v>
      </c>
      <c r="BN1068" s="89" t="s">
        <v>900</v>
      </c>
      <c r="BO1068" s="110" t="s">
        <v>158</v>
      </c>
      <c r="BP1068" s="26"/>
      <c r="BQ1068" s="59"/>
      <c r="BR1068" s="66"/>
    </row>
    <row r="1069" spans="54:70">
      <c r="BB1069" s="321" t="str">
        <f t="shared" si="0"/>
        <v>PA08</v>
      </c>
      <c r="BC1069" s="372" t="s">
        <v>901</v>
      </c>
      <c r="BI1069" s="89" t="s">
        <v>902</v>
      </c>
      <c r="BN1069" s="89" t="s">
        <v>903</v>
      </c>
      <c r="BO1069" s="110" t="s">
        <v>159</v>
      </c>
      <c r="BP1069" s="26"/>
      <c r="BQ1069" s="59"/>
      <c r="BR1069" s="66"/>
    </row>
    <row r="1070" spans="54:70">
      <c r="BB1070" s="321" t="str">
        <f t="shared" si="0"/>
        <v>MA10</v>
      </c>
      <c r="BC1070" s="375" t="s">
        <v>904</v>
      </c>
      <c r="BI1070" s="89" t="s">
        <v>905</v>
      </c>
      <c r="BN1070" s="89" t="s">
        <v>906</v>
      </c>
      <c r="BO1070" s="110" t="s">
        <v>160</v>
      </c>
      <c r="BP1070" s="26"/>
      <c r="BQ1070" s="59"/>
      <c r="BR1070" s="64"/>
    </row>
    <row r="1071" spans="54:70">
      <c r="BB1071" s="321" t="str">
        <f t="shared" si="0"/>
        <v>OA11</v>
      </c>
      <c r="BC1071" s="367" t="s">
        <v>907</v>
      </c>
      <c r="BI1071" s="89" t="s">
        <v>908</v>
      </c>
      <c r="BN1071" s="89" t="s">
        <v>909</v>
      </c>
      <c r="BO1071" s="110" t="s">
        <v>161</v>
      </c>
      <c r="BP1071" s="24"/>
      <c r="BQ1071" s="59"/>
      <c r="BR1071" s="64"/>
    </row>
    <row r="1072" spans="54:70">
      <c r="BB1072" s="321" t="str">
        <f t="shared" si="0"/>
        <v>PA09</v>
      </c>
      <c r="BC1072" s="373" t="s">
        <v>910</v>
      </c>
      <c r="BO1072" s="110" t="s">
        <v>162</v>
      </c>
      <c r="BP1072" s="26"/>
      <c r="BQ1072" s="59"/>
      <c r="BR1072" s="64"/>
    </row>
    <row r="1073" spans="54:70">
      <c r="BB1073" s="321" t="str">
        <f t="shared" si="0"/>
        <v>PA14</v>
      </c>
      <c r="BC1073" s="367" t="s">
        <v>911</v>
      </c>
      <c r="BI1073" s="89" t="s">
        <v>912</v>
      </c>
      <c r="BN1073" s="89" t="s">
        <v>913</v>
      </c>
      <c r="BO1073" s="110" t="s">
        <v>163</v>
      </c>
      <c r="BP1073" s="35"/>
      <c r="BQ1073" s="59"/>
      <c r="BR1073" s="65"/>
    </row>
    <row r="1074" spans="54:70">
      <c r="BB1074" s="321" t="str">
        <f t="shared" si="0"/>
        <v>PA15</v>
      </c>
      <c r="BC1074" s="375" t="s">
        <v>914</v>
      </c>
      <c r="BI1074" s="89" t="s">
        <v>915</v>
      </c>
      <c r="BN1074" s="89" t="s">
        <v>916</v>
      </c>
      <c r="BO1074" s="110" t="s">
        <v>164</v>
      </c>
      <c r="BP1074" s="35"/>
      <c r="BQ1074" s="59"/>
      <c r="BR1074" s="64"/>
    </row>
    <row r="1075" spans="54:70">
      <c r="BB1075" s="321" t="str">
        <f t="shared" si="0"/>
        <v>PA16</v>
      </c>
      <c r="BC1075" s="369" t="s">
        <v>917</v>
      </c>
      <c r="BI1075" s="89" t="s">
        <v>918</v>
      </c>
      <c r="BN1075" s="89" t="s">
        <v>919</v>
      </c>
      <c r="BO1075" s="110" t="s">
        <v>165</v>
      </c>
      <c r="BP1075" s="35"/>
      <c r="BQ1075" s="59"/>
      <c r="BR1075" s="64"/>
    </row>
    <row r="1076" spans="54:70">
      <c r="BB1076" s="321" t="str">
        <f t="shared" si="0"/>
        <v>PA17</v>
      </c>
      <c r="BC1076" s="372" t="s">
        <v>650</v>
      </c>
      <c r="BI1076" s="89" t="s">
        <v>920</v>
      </c>
      <c r="BN1076" s="89" t="s">
        <v>921</v>
      </c>
      <c r="BO1076" s="110" t="s">
        <v>166</v>
      </c>
      <c r="BP1076" s="29"/>
      <c r="BQ1076" s="59"/>
      <c r="BR1076" s="64"/>
    </row>
    <row r="1077" spans="54:70">
      <c r="BB1077" s="321" t="str">
        <f t="shared" si="0"/>
        <v>PA18</v>
      </c>
      <c r="BC1077" s="369" t="s">
        <v>922</v>
      </c>
      <c r="BI1077" s="89" t="s">
        <v>923</v>
      </c>
      <c r="BN1077" s="89" t="s">
        <v>924</v>
      </c>
      <c r="BO1077" s="110" t="s">
        <v>167</v>
      </c>
      <c r="BP1077" s="35"/>
      <c r="BQ1077" s="59"/>
      <c r="BR1077" s="64"/>
    </row>
    <row r="1078" spans="54:70">
      <c r="BB1078" s="321" t="str">
        <f t="shared" ref="BB1078:BB1082" si="1">MID(BC1078,1,4)</f>
        <v>PA19</v>
      </c>
      <c r="BC1078" s="372" t="s">
        <v>925</v>
      </c>
      <c r="BI1078" s="89" t="s">
        <v>926</v>
      </c>
      <c r="BN1078" s="89" t="s">
        <v>927</v>
      </c>
      <c r="BO1078" s="110" t="s">
        <v>168</v>
      </c>
      <c r="BP1078" s="35"/>
      <c r="BQ1078" s="59"/>
      <c r="BR1078" s="63"/>
    </row>
    <row r="1079" spans="54:70">
      <c r="BB1079" s="321" t="str">
        <f t="shared" si="1"/>
        <v>PA21</v>
      </c>
      <c r="BC1079" s="374" t="s">
        <v>928</v>
      </c>
      <c r="BI1079" s="89" t="s">
        <v>929</v>
      </c>
      <c r="BN1079" s="89" t="s">
        <v>930</v>
      </c>
      <c r="BO1079" s="110" t="s">
        <v>169</v>
      </c>
      <c r="BP1079" s="35"/>
      <c r="BQ1079" s="59"/>
      <c r="BR1079" s="63"/>
    </row>
    <row r="1080" spans="54:70">
      <c r="BB1080" s="321" t="str">
        <f t="shared" si="1"/>
        <v>PA22</v>
      </c>
      <c r="BC1080" s="369" t="s">
        <v>931</v>
      </c>
      <c r="BI1080" s="89" t="s">
        <v>932</v>
      </c>
      <c r="BN1080" s="89" t="s">
        <v>933</v>
      </c>
      <c r="BO1080" s="110" t="s">
        <v>170</v>
      </c>
      <c r="BP1080" s="34"/>
      <c r="BQ1080" s="59"/>
      <c r="BR1080" s="65"/>
    </row>
    <row r="1081" spans="54:70">
      <c r="BB1081" s="321" t="str">
        <f t="shared" si="1"/>
        <v>PA23</v>
      </c>
      <c r="BC1081" s="374" t="s">
        <v>934</v>
      </c>
      <c r="BI1081" s="89" t="s">
        <v>935</v>
      </c>
      <c r="BN1081" s="89" t="s">
        <v>936</v>
      </c>
      <c r="BO1081" s="110" t="s">
        <v>171</v>
      </c>
      <c r="BP1081" s="34"/>
      <c r="BQ1081" s="59"/>
      <c r="BR1081" s="63"/>
    </row>
    <row r="1082" spans="54:70">
      <c r="BB1082" s="321" t="str">
        <f t="shared" si="1"/>
        <v>PA25</v>
      </c>
      <c r="BC1082" s="110" t="s">
        <v>937</v>
      </c>
      <c r="BD1082" s="376" t="s">
        <v>571</v>
      </c>
      <c r="BE1082" s="330" t="s">
        <v>572</v>
      </c>
      <c r="BI1082" s="89" t="s">
        <v>938</v>
      </c>
      <c r="BN1082" s="89" t="s">
        <v>939</v>
      </c>
      <c r="BO1082" s="110" t="s">
        <v>172</v>
      </c>
      <c r="BP1082" s="35"/>
      <c r="BQ1082" s="59"/>
      <c r="BR1082" s="63"/>
    </row>
    <row r="1083" spans="54:70">
      <c r="BD1083" s="377" t="s">
        <v>581</v>
      </c>
      <c r="BE1083" s="293" t="s">
        <v>940</v>
      </c>
      <c r="BI1083" s="89" t="s">
        <v>941</v>
      </c>
      <c r="BN1083" s="89" t="s">
        <v>105</v>
      </c>
      <c r="BO1083" s="110" t="s">
        <v>173</v>
      </c>
      <c r="BP1083" s="35"/>
      <c r="BQ1083" s="59"/>
      <c r="BR1083" s="63"/>
    </row>
    <row r="1084" spans="54:70">
      <c r="BD1084" s="377" t="s">
        <v>599</v>
      </c>
      <c r="BE1084" s="293" t="s">
        <v>942</v>
      </c>
      <c r="BN1084" s="89" t="s">
        <v>943</v>
      </c>
      <c r="BO1084" s="110" t="s">
        <v>174</v>
      </c>
      <c r="BP1084" s="29"/>
      <c r="BQ1084" s="59"/>
      <c r="BR1084" s="63"/>
    </row>
    <row r="1085" spans="54:70">
      <c r="BD1085" s="377" t="s">
        <v>629</v>
      </c>
      <c r="BE1085" s="8" t="s">
        <v>944</v>
      </c>
      <c r="BO1085" s="110" t="s">
        <v>175</v>
      </c>
      <c r="BP1085" s="35"/>
      <c r="BQ1085" s="59"/>
      <c r="BR1085" s="58"/>
    </row>
    <row r="1086" spans="54:70">
      <c r="BD1086" s="377" t="s">
        <v>690</v>
      </c>
      <c r="BE1086" s="354" t="s">
        <v>945</v>
      </c>
      <c r="BN1086" s="89" t="s">
        <v>946</v>
      </c>
      <c r="BO1086" s="110" t="s">
        <v>176</v>
      </c>
      <c r="BP1086" s="26"/>
      <c r="BQ1086" s="59"/>
      <c r="BR1086" s="58"/>
    </row>
    <row r="1087" spans="54:70">
      <c r="BD1087" s="377" t="s">
        <v>699</v>
      </c>
      <c r="BE1087" s="354" t="s">
        <v>700</v>
      </c>
      <c r="BN1087" s="89" t="s">
        <v>947</v>
      </c>
      <c r="BO1087" s="110" t="s">
        <v>177</v>
      </c>
      <c r="BP1087" s="35"/>
      <c r="BQ1087" s="59"/>
      <c r="BR1087" s="65"/>
    </row>
    <row r="1088" spans="54:70">
      <c r="BD1088" s="377" t="s">
        <v>707</v>
      </c>
      <c r="BE1088" s="354" t="s">
        <v>708</v>
      </c>
      <c r="BN1088" s="89" t="s">
        <v>948</v>
      </c>
      <c r="BO1088" s="110" t="s">
        <v>178</v>
      </c>
      <c r="BP1088" s="29"/>
      <c r="BQ1088" s="59"/>
      <c r="BR1088" s="65"/>
    </row>
    <row r="1089" spans="56:70">
      <c r="BD1089" s="377" t="s">
        <v>715</v>
      </c>
      <c r="BE1089" s="354" t="s">
        <v>70</v>
      </c>
      <c r="BN1089" s="89" t="s">
        <v>949</v>
      </c>
      <c r="BO1089" s="110" t="s">
        <v>179</v>
      </c>
      <c r="BP1089" s="26"/>
      <c r="BQ1089" s="59"/>
      <c r="BR1089" s="65"/>
    </row>
    <row r="1090" spans="56:70">
      <c r="BD1090" s="377" t="s">
        <v>722</v>
      </c>
      <c r="BE1090" s="354" t="s">
        <v>723</v>
      </c>
      <c r="BN1090" s="89" t="s">
        <v>950</v>
      </c>
      <c r="BO1090" s="110" t="s">
        <v>180</v>
      </c>
      <c r="BP1090" s="26"/>
      <c r="BQ1090" s="59"/>
      <c r="BR1090" s="65"/>
    </row>
    <row r="1091" spans="56:70">
      <c r="BD1091" s="377" t="s">
        <v>730</v>
      </c>
      <c r="BE1091" s="354" t="s">
        <v>951</v>
      </c>
      <c r="BN1091" s="89" t="s">
        <v>952</v>
      </c>
      <c r="BO1091" s="110" t="s">
        <v>181</v>
      </c>
      <c r="BP1091" s="32"/>
      <c r="BQ1091" s="59"/>
      <c r="BR1091" s="58"/>
    </row>
    <row r="1092" spans="56:70">
      <c r="BD1092" s="378" t="s">
        <v>737</v>
      </c>
      <c r="BE1092" s="354" t="s">
        <v>738</v>
      </c>
      <c r="BN1092" s="89" t="s">
        <v>953</v>
      </c>
      <c r="BO1092" s="110" t="s">
        <v>182</v>
      </c>
      <c r="BP1092" s="26"/>
      <c r="BQ1092" s="59"/>
      <c r="BR1092" s="64"/>
    </row>
    <row r="1093" spans="56:70">
      <c r="BD1093" s="378" t="s">
        <v>744</v>
      </c>
      <c r="BE1093" s="354" t="s">
        <v>745</v>
      </c>
      <c r="BN1093" s="89" t="s">
        <v>954</v>
      </c>
      <c r="BO1093" s="110" t="s">
        <v>183</v>
      </c>
      <c r="BP1093" s="26"/>
      <c r="BQ1093" s="59"/>
      <c r="BR1093" s="64"/>
    </row>
    <row r="1094" spans="56:70">
      <c r="BD1094" s="378" t="s">
        <v>751</v>
      </c>
      <c r="BE1094" s="354" t="s">
        <v>955</v>
      </c>
      <c r="BN1094" s="89" t="s">
        <v>956</v>
      </c>
      <c r="BO1094" s="110" t="s">
        <v>184</v>
      </c>
      <c r="BP1094" s="26"/>
      <c r="BQ1094" s="59"/>
      <c r="BR1094" s="64"/>
    </row>
    <row r="1095" spans="56:70">
      <c r="BD1095" s="378" t="s">
        <v>758</v>
      </c>
      <c r="BE1095" s="354" t="s">
        <v>759</v>
      </c>
      <c r="BN1095" s="89" t="s">
        <v>957</v>
      </c>
      <c r="BO1095" s="110" t="s">
        <v>184</v>
      </c>
      <c r="BP1095" s="26"/>
      <c r="BQ1095" s="59"/>
      <c r="BR1095" s="58"/>
    </row>
    <row r="1096" spans="56:70">
      <c r="BD1096" s="378" t="s">
        <v>765</v>
      </c>
      <c r="BE1096" s="354" t="s">
        <v>766</v>
      </c>
      <c r="BN1096" s="89" t="s">
        <v>958</v>
      </c>
      <c r="BO1096" s="110" t="s">
        <v>185</v>
      </c>
      <c r="BP1096" s="26"/>
      <c r="BQ1096" s="59"/>
      <c r="BR1096" s="64"/>
    </row>
    <row r="1097" spans="56:70">
      <c r="BD1097" s="378" t="s">
        <v>772</v>
      </c>
      <c r="BE1097" s="354" t="s">
        <v>959</v>
      </c>
      <c r="BN1097" s="89" t="s">
        <v>960</v>
      </c>
      <c r="BO1097" s="110" t="s">
        <v>186</v>
      </c>
      <c r="BP1097" s="26"/>
      <c r="BQ1097" s="59"/>
      <c r="BR1097" s="58"/>
    </row>
    <row r="1098" spans="56:70">
      <c r="BD1098" s="378" t="s">
        <v>779</v>
      </c>
      <c r="BE1098" s="354" t="s">
        <v>961</v>
      </c>
      <c r="BN1098" s="89" t="s">
        <v>962</v>
      </c>
      <c r="BO1098" s="110" t="s">
        <v>187</v>
      </c>
      <c r="BP1098" s="26"/>
      <c r="BQ1098" s="59"/>
      <c r="BR1098" s="58"/>
    </row>
    <row r="1099" spans="56:70">
      <c r="BD1099" s="378" t="s">
        <v>785</v>
      </c>
      <c r="BE1099" s="354" t="s">
        <v>786</v>
      </c>
      <c r="BN1099" s="89" t="s">
        <v>963</v>
      </c>
      <c r="BO1099" s="110" t="s">
        <v>188</v>
      </c>
      <c r="BP1099" s="26"/>
      <c r="BQ1099" s="59"/>
      <c r="BR1099" s="58"/>
    </row>
    <row r="1100" spans="56:70">
      <c r="BD1100" s="360" t="s">
        <v>95</v>
      </c>
      <c r="BE1100" s="354" t="s">
        <v>98</v>
      </c>
      <c r="BN1100" s="89" t="s">
        <v>964</v>
      </c>
      <c r="BO1100" s="110" t="s">
        <v>189</v>
      </c>
      <c r="BP1100" s="29"/>
      <c r="BQ1100" s="59"/>
      <c r="BR1100" s="58"/>
    </row>
    <row r="1101" spans="56:70">
      <c r="BD1101" s="360" t="s">
        <v>796</v>
      </c>
      <c r="BE1101" s="354" t="s">
        <v>797</v>
      </c>
      <c r="BN1101" s="89" t="s">
        <v>965</v>
      </c>
      <c r="BO1101" s="110" t="s">
        <v>190</v>
      </c>
      <c r="BP1101" s="29"/>
      <c r="BQ1101" s="68"/>
      <c r="BR1101" s="65"/>
    </row>
    <row r="1102" spans="56:70">
      <c r="BD1102" s="360" t="s">
        <v>802</v>
      </c>
      <c r="BE1102" s="354" t="s">
        <v>94</v>
      </c>
      <c r="BN1102" s="89" t="s">
        <v>966</v>
      </c>
      <c r="BO1102" s="110" t="s">
        <v>191</v>
      </c>
      <c r="BP1102" s="29"/>
      <c r="BQ1102" s="59"/>
      <c r="BR1102" s="65"/>
    </row>
    <row r="1103" spans="56:70">
      <c r="BD1103" s="360" t="s">
        <v>807</v>
      </c>
      <c r="BE1103" s="354" t="s">
        <v>967</v>
      </c>
      <c r="BN1103" s="89" t="s">
        <v>968</v>
      </c>
      <c r="BO1103" s="110" t="s">
        <v>192</v>
      </c>
      <c r="BP1103" s="35"/>
      <c r="BQ1103" s="68"/>
      <c r="BR1103" s="65"/>
    </row>
    <row r="1104" spans="56:70">
      <c r="BD1104" s="360" t="s">
        <v>813</v>
      </c>
      <c r="BE1104" s="354" t="s">
        <v>969</v>
      </c>
      <c r="BN1104" s="89" t="s">
        <v>970</v>
      </c>
      <c r="BO1104" s="110" t="s">
        <v>193</v>
      </c>
      <c r="BP1104" s="35"/>
      <c r="BQ1104" s="57"/>
      <c r="BR1104" s="58"/>
    </row>
    <row r="1105" spans="56:70">
      <c r="BD1105" s="360" t="s">
        <v>819</v>
      </c>
      <c r="BE1105" s="354" t="s">
        <v>971</v>
      </c>
      <c r="BN1105" s="89" t="s">
        <v>972</v>
      </c>
      <c r="BO1105" s="110" t="s">
        <v>194</v>
      </c>
      <c r="BP1105" s="28"/>
      <c r="BQ1105" s="57"/>
      <c r="BR1105" s="66"/>
    </row>
    <row r="1106" spans="56:70">
      <c r="BD1106" s="360" t="s">
        <v>825</v>
      </c>
      <c r="BE1106" s="354" t="s">
        <v>973</v>
      </c>
      <c r="BF1106" s="379" t="s">
        <v>6</v>
      </c>
      <c r="BN1106" s="89" t="s">
        <v>974</v>
      </c>
      <c r="BO1106" s="110" t="s">
        <v>195</v>
      </c>
      <c r="BP1106" s="35"/>
      <c r="BQ1106" s="57"/>
      <c r="BR1106" s="66"/>
    </row>
    <row r="1107" spans="56:70">
      <c r="BD1107" s="360" t="s">
        <v>832</v>
      </c>
      <c r="BE1107" s="354" t="s">
        <v>975</v>
      </c>
      <c r="BF1107" s="379" t="s">
        <v>647</v>
      </c>
      <c r="BN1107" s="89" t="s">
        <v>976</v>
      </c>
      <c r="BO1107" s="110" t="s">
        <v>196</v>
      </c>
      <c r="BP1107" s="34"/>
      <c r="BQ1107" s="90"/>
    </row>
    <row r="1108" spans="56:70">
      <c r="BD1108" s="360" t="s">
        <v>839</v>
      </c>
      <c r="BE1108" s="354" t="s">
        <v>977</v>
      </c>
      <c r="BF1108" s="379" t="s">
        <v>6</v>
      </c>
      <c r="BN1108" s="89" t="s">
        <v>978</v>
      </c>
      <c r="BO1108" s="110" t="s">
        <v>197</v>
      </c>
      <c r="BP1108" s="35"/>
      <c r="BQ1108" s="90"/>
    </row>
    <row r="1109" spans="56:70">
      <c r="BD1109" s="360" t="s">
        <v>846</v>
      </c>
      <c r="BE1109" s="354" t="s">
        <v>979</v>
      </c>
      <c r="BF1109" s="379" t="s">
        <v>6</v>
      </c>
      <c r="BN1109" s="89" t="s">
        <v>980</v>
      </c>
      <c r="BO1109" s="110" t="s">
        <v>198</v>
      </c>
      <c r="BP1109" s="35"/>
      <c r="BQ1109" s="90"/>
    </row>
    <row r="1110" spans="56:70">
      <c r="BD1110" s="360" t="s">
        <v>853</v>
      </c>
      <c r="BE1110" s="370" t="s">
        <v>981</v>
      </c>
      <c r="BF1110" s="370" t="s">
        <v>854</v>
      </c>
      <c r="BN1110" s="89" t="s">
        <v>982</v>
      </c>
      <c r="BO1110" s="110" t="s">
        <v>199</v>
      </c>
      <c r="BP1110" s="28"/>
      <c r="BQ1110" s="90"/>
    </row>
    <row r="1111" spans="56:70" ht="15.75" thickBot="1">
      <c r="BN1111" s="89" t="s">
        <v>983</v>
      </c>
      <c r="BO1111" s="110" t="s">
        <v>200</v>
      </c>
      <c r="BP1111" s="35"/>
      <c r="BQ1111" s="90"/>
    </row>
    <row r="1112" spans="56:70">
      <c r="BD1112" s="380" t="s">
        <v>572</v>
      </c>
      <c r="BE1112" s="381"/>
      <c r="BF1112" s="329" t="s">
        <v>984</v>
      </c>
      <c r="BN1112" s="89" t="s">
        <v>985</v>
      </c>
      <c r="BO1112" s="110" t="s">
        <v>201</v>
      </c>
      <c r="BP1112" s="35"/>
      <c r="BQ1112" s="90"/>
    </row>
    <row r="1113" spans="56:70">
      <c r="BD1113" s="377" t="s">
        <v>986</v>
      </c>
      <c r="BE1113" s="293" t="s">
        <v>987</v>
      </c>
      <c r="BF1113" s="336" t="s">
        <v>583</v>
      </c>
      <c r="BN1113" s="89" t="s">
        <v>988</v>
      </c>
      <c r="BO1113" s="110" t="s">
        <v>202</v>
      </c>
      <c r="BP1113" s="28"/>
      <c r="BQ1113" s="90"/>
    </row>
    <row r="1114" spans="56:70">
      <c r="BD1114" s="377" t="s">
        <v>986</v>
      </c>
      <c r="BE1114" s="293" t="s">
        <v>987</v>
      </c>
      <c r="BF1114" s="336" t="s">
        <v>590</v>
      </c>
      <c r="BN1114" s="89" t="s">
        <v>989</v>
      </c>
      <c r="BO1114" s="110" t="s">
        <v>203</v>
      </c>
      <c r="BP1114" s="28"/>
      <c r="BQ1114" s="90"/>
    </row>
    <row r="1115" spans="56:70">
      <c r="BD1115" s="377" t="s">
        <v>990</v>
      </c>
      <c r="BE1115" s="293" t="s">
        <v>600</v>
      </c>
      <c r="BF1115" s="339" t="s">
        <v>601</v>
      </c>
      <c r="BN1115" s="89" t="s">
        <v>991</v>
      </c>
      <c r="BO1115" s="110" t="s">
        <v>204</v>
      </c>
      <c r="BP1115" s="24"/>
      <c r="BQ1115" s="90"/>
    </row>
    <row r="1116" spans="56:70" ht="15.75">
      <c r="BD1116" s="377" t="s">
        <v>990</v>
      </c>
      <c r="BE1116" s="293" t="s">
        <v>600</v>
      </c>
      <c r="BF1116" s="341" t="s">
        <v>610</v>
      </c>
      <c r="BN1116" s="89" t="s">
        <v>992</v>
      </c>
      <c r="BO1116" s="110" t="s">
        <v>205</v>
      </c>
      <c r="BP1116" s="24"/>
      <c r="BQ1116" s="90"/>
    </row>
    <row r="1117" spans="56:70" ht="15.75">
      <c r="BD1117" s="377" t="s">
        <v>990</v>
      </c>
      <c r="BE1117" s="293" t="s">
        <v>600</v>
      </c>
      <c r="BF1117" s="341" t="s">
        <v>616</v>
      </c>
      <c r="BN1117" s="89" t="s">
        <v>993</v>
      </c>
      <c r="BO1117" s="110" t="s">
        <v>206</v>
      </c>
      <c r="BP1117" s="24"/>
      <c r="BQ1117" s="90"/>
    </row>
    <row r="1118" spans="56:70" ht="15.75">
      <c r="BD1118" s="377" t="s">
        <v>990</v>
      </c>
      <c r="BE1118" s="293" t="s">
        <v>600</v>
      </c>
      <c r="BF1118" s="343" t="s">
        <v>623</v>
      </c>
      <c r="BN1118" s="89" t="s">
        <v>994</v>
      </c>
      <c r="BO1118" s="110" t="s">
        <v>207</v>
      </c>
      <c r="BP1118" s="24"/>
      <c r="BQ1118" s="90"/>
    </row>
    <row r="1119" spans="56:70">
      <c r="BD1119" s="377" t="s">
        <v>995</v>
      </c>
      <c r="BE1119" s="8" t="s">
        <v>996</v>
      </c>
      <c r="BF1119" s="347" t="s">
        <v>631</v>
      </c>
      <c r="BN1119" s="89" t="s">
        <v>997</v>
      </c>
      <c r="BO1119" s="110" t="s">
        <v>208</v>
      </c>
      <c r="BP1119" s="38"/>
      <c r="BQ1119" s="90"/>
    </row>
    <row r="1120" spans="56:70">
      <c r="BD1120" s="377" t="s">
        <v>995</v>
      </c>
      <c r="BE1120" s="8" t="s">
        <v>996</v>
      </c>
      <c r="BF1120" s="347" t="s">
        <v>637</v>
      </c>
      <c r="BN1120" s="89" t="s">
        <v>998</v>
      </c>
      <c r="BO1120" s="110" t="s">
        <v>209</v>
      </c>
      <c r="BP1120" s="38"/>
      <c r="BQ1120" s="90"/>
    </row>
    <row r="1121" spans="56:69" ht="15.75">
      <c r="BD1121" s="377" t="s">
        <v>995</v>
      </c>
      <c r="BE1121" s="8" t="s">
        <v>996</v>
      </c>
      <c r="BF1121" s="349" t="s">
        <v>644</v>
      </c>
      <c r="BN1121" s="89" t="s">
        <v>999</v>
      </c>
      <c r="BO1121" s="110" t="s">
        <v>210</v>
      </c>
      <c r="BP1121" s="38"/>
      <c r="BQ1121" s="90"/>
    </row>
    <row r="1122" spans="56:69" ht="15.75">
      <c r="BD1122" s="377" t="s">
        <v>995</v>
      </c>
      <c r="BE1122" s="8" t="s">
        <v>996</v>
      </c>
      <c r="BF1122" s="343" t="s">
        <v>651</v>
      </c>
      <c r="BN1122" s="89" t="s">
        <v>1000</v>
      </c>
      <c r="BO1122" s="110" t="s">
        <v>211</v>
      </c>
      <c r="BP1122" s="38"/>
      <c r="BQ1122" s="90"/>
    </row>
    <row r="1123" spans="56:69" ht="15.75">
      <c r="BD1123" s="377" t="s">
        <v>995</v>
      </c>
      <c r="BE1123" s="8" t="s">
        <v>996</v>
      </c>
      <c r="BF1123" s="343" t="s">
        <v>657</v>
      </c>
      <c r="BN1123" s="89" t="s">
        <v>1001</v>
      </c>
      <c r="BO1123" s="110" t="s">
        <v>212</v>
      </c>
      <c r="BP1123" s="38"/>
      <c r="BQ1123" s="90"/>
    </row>
    <row r="1124" spans="56:69" ht="15.75">
      <c r="BD1124" s="377" t="s">
        <v>995</v>
      </c>
      <c r="BE1124" s="8" t="s">
        <v>996</v>
      </c>
      <c r="BF1124" s="343" t="s">
        <v>664</v>
      </c>
      <c r="BN1124" s="89" t="s">
        <v>1002</v>
      </c>
      <c r="BO1124" s="110" t="s">
        <v>213</v>
      </c>
      <c r="BP1124" s="38"/>
      <c r="BQ1124" s="90"/>
    </row>
    <row r="1125" spans="56:69" ht="31.5">
      <c r="BD1125" s="377" t="s">
        <v>995</v>
      </c>
      <c r="BE1125" s="8" t="s">
        <v>996</v>
      </c>
      <c r="BF1125" s="343" t="s">
        <v>671</v>
      </c>
      <c r="BN1125" s="89" t="s">
        <v>1003</v>
      </c>
      <c r="BO1125" s="110" t="s">
        <v>214</v>
      </c>
      <c r="BP1125" s="38"/>
      <c r="BQ1125" s="90"/>
    </row>
    <row r="1126" spans="56:69" ht="15.75">
      <c r="BD1126" s="377" t="s">
        <v>995</v>
      </c>
      <c r="BE1126" s="8" t="s">
        <v>996</v>
      </c>
      <c r="BF1126" s="343" t="s">
        <v>678</v>
      </c>
      <c r="BN1126" s="89" t="s">
        <v>1004</v>
      </c>
      <c r="BO1126" s="110" t="s">
        <v>215</v>
      </c>
      <c r="BP1126" s="38"/>
      <c r="BQ1126" s="90"/>
    </row>
    <row r="1127" spans="56:69" ht="31.5">
      <c r="BD1127" s="377" t="s">
        <v>995</v>
      </c>
      <c r="BE1127" s="8" t="s">
        <v>996</v>
      </c>
      <c r="BF1127" s="343" t="s">
        <v>685</v>
      </c>
      <c r="BN1127" s="89" t="s">
        <v>1005</v>
      </c>
      <c r="BO1127" s="110" t="s">
        <v>216</v>
      </c>
      <c r="BP1127" s="24"/>
      <c r="BQ1127" s="90"/>
    </row>
    <row r="1128" spans="56:69">
      <c r="BD1128" s="377" t="s">
        <v>1006</v>
      </c>
      <c r="BE1128" s="354" t="s">
        <v>578</v>
      </c>
      <c r="BF1128" s="354" t="s">
        <v>578</v>
      </c>
      <c r="BN1128" s="89" t="s">
        <v>100</v>
      </c>
      <c r="BO1128" s="110" t="s">
        <v>217</v>
      </c>
      <c r="BP1128" s="35"/>
      <c r="BQ1128" s="90"/>
    </row>
    <row r="1129" spans="56:69" ht="15.75">
      <c r="BD1129" s="377" t="s">
        <v>1007</v>
      </c>
      <c r="BE1129" s="354" t="s">
        <v>700</v>
      </c>
      <c r="BF1129" s="382" t="s">
        <v>586</v>
      </c>
      <c r="BO1129" s="110" t="s">
        <v>218</v>
      </c>
      <c r="BP1129" s="39"/>
      <c r="BQ1129" s="90"/>
    </row>
    <row r="1130" spans="56:69" ht="15.75">
      <c r="BD1130" s="377" t="s">
        <v>1008</v>
      </c>
      <c r="BE1130" s="354" t="s">
        <v>708</v>
      </c>
      <c r="BF1130" s="382" t="s">
        <v>6</v>
      </c>
      <c r="BO1130" s="110" t="s">
        <v>219</v>
      </c>
      <c r="BP1130" s="40"/>
      <c r="BQ1130" s="90"/>
    </row>
    <row r="1131" spans="56:69" ht="15.75">
      <c r="BD1131" s="377" t="s">
        <v>1009</v>
      </c>
      <c r="BE1131" s="354" t="s">
        <v>70</v>
      </c>
      <c r="BF1131" s="382" t="s">
        <v>605</v>
      </c>
      <c r="BO1131" s="110" t="s">
        <v>220</v>
      </c>
      <c r="BP1131" s="41"/>
      <c r="BQ1131" s="90"/>
    </row>
    <row r="1132" spans="56:69" ht="15.75">
      <c r="BD1132" s="377" t="s">
        <v>1010</v>
      </c>
      <c r="BE1132" s="354" t="s">
        <v>723</v>
      </c>
      <c r="BF1132" s="382" t="s">
        <v>613</v>
      </c>
      <c r="BO1132" s="110" t="s">
        <v>221</v>
      </c>
      <c r="BP1132" s="41"/>
      <c r="BQ1132" s="90"/>
    </row>
    <row r="1133" spans="56:69" ht="15.75">
      <c r="BD1133" s="377" t="s">
        <v>1011</v>
      </c>
      <c r="BE1133" s="354" t="s">
        <v>731</v>
      </c>
      <c r="BF1133" s="382" t="s">
        <v>619</v>
      </c>
      <c r="BO1133" s="110" t="s">
        <v>222</v>
      </c>
      <c r="BP1133" s="40"/>
      <c r="BQ1133" s="90"/>
    </row>
    <row r="1134" spans="56:69" ht="15.75">
      <c r="BD1134" s="378">
        <v>10</v>
      </c>
      <c r="BE1134" s="354" t="s">
        <v>738</v>
      </c>
      <c r="BF1134" s="382" t="s">
        <v>626</v>
      </c>
      <c r="BO1134" s="110" t="s">
        <v>223</v>
      </c>
      <c r="BP1134" s="25"/>
      <c r="BQ1134" s="90"/>
    </row>
    <row r="1135" spans="56:69" ht="15.75">
      <c r="BD1135" s="378">
        <v>10</v>
      </c>
      <c r="BE1135" s="354" t="s">
        <v>738</v>
      </c>
      <c r="BF1135" s="382" t="s">
        <v>1012</v>
      </c>
      <c r="BO1135" s="110" t="s">
        <v>224</v>
      </c>
      <c r="BP1135" s="41"/>
      <c r="BQ1135" s="90"/>
    </row>
    <row r="1136" spans="56:69" ht="15.75">
      <c r="BD1136" s="378">
        <v>11</v>
      </c>
      <c r="BE1136" s="354" t="s">
        <v>745</v>
      </c>
      <c r="BF1136" s="382" t="s">
        <v>633</v>
      </c>
      <c r="BO1136" s="110" t="s">
        <v>225</v>
      </c>
      <c r="BP1136" s="25"/>
      <c r="BQ1136" s="90"/>
    </row>
    <row r="1137" spans="56:69" ht="15.75">
      <c r="BD1137" s="378">
        <v>11</v>
      </c>
      <c r="BE1137" s="354" t="s">
        <v>745</v>
      </c>
      <c r="BF1137" s="382" t="s">
        <v>1013</v>
      </c>
      <c r="BO1137" s="110" t="s">
        <v>226</v>
      </c>
      <c r="BP1137" s="25"/>
      <c r="BQ1137" s="90"/>
    </row>
    <row r="1138" spans="56:69" ht="15.75">
      <c r="BD1138" s="378">
        <v>12</v>
      </c>
      <c r="BE1138" s="354" t="s">
        <v>1014</v>
      </c>
      <c r="BF1138" s="382" t="s">
        <v>640</v>
      </c>
      <c r="BO1138" s="110" t="s">
        <v>227</v>
      </c>
      <c r="BP1138" s="24"/>
      <c r="BQ1138" s="90"/>
    </row>
    <row r="1139" spans="56:69" ht="15.75">
      <c r="BD1139" s="378">
        <v>12</v>
      </c>
      <c r="BE1139" s="354" t="s">
        <v>1014</v>
      </c>
      <c r="BF1139" s="382" t="s">
        <v>586</v>
      </c>
      <c r="BO1139" s="110" t="s">
        <v>228</v>
      </c>
      <c r="BP1139" s="28"/>
      <c r="BQ1139" s="90"/>
    </row>
    <row r="1140" spans="56:69" ht="15.75">
      <c r="BD1140" s="378">
        <v>12</v>
      </c>
      <c r="BE1140" s="354" t="s">
        <v>1014</v>
      </c>
      <c r="BF1140" s="382" t="s">
        <v>1015</v>
      </c>
      <c r="BO1140" s="110" t="s">
        <v>229</v>
      </c>
      <c r="BP1140" s="28"/>
      <c r="BQ1140" s="90"/>
    </row>
    <row r="1141" spans="56:69">
      <c r="BD1141" s="378">
        <v>13</v>
      </c>
      <c r="BE1141" s="354" t="s">
        <v>759</v>
      </c>
      <c r="BF1141" s="354" t="s">
        <v>647</v>
      </c>
      <c r="BO1141" s="110" t="s">
        <v>230</v>
      </c>
      <c r="BP1141" s="28"/>
      <c r="BQ1141" s="90"/>
    </row>
    <row r="1142" spans="56:69">
      <c r="BD1142" s="378">
        <v>14</v>
      </c>
      <c r="BE1142" s="354" t="s">
        <v>766</v>
      </c>
      <c r="BF1142" s="354" t="s">
        <v>1016</v>
      </c>
      <c r="BO1142" s="110" t="s">
        <v>231</v>
      </c>
      <c r="BP1142" s="28"/>
      <c r="BQ1142" s="90"/>
    </row>
    <row r="1143" spans="56:69">
      <c r="BD1143" s="378">
        <v>15</v>
      </c>
      <c r="BE1143" s="354" t="s">
        <v>773</v>
      </c>
      <c r="BF1143" s="354" t="s">
        <v>1017</v>
      </c>
      <c r="BO1143" s="110" t="s">
        <v>232</v>
      </c>
      <c r="BP1143" s="28"/>
      <c r="BQ1143" s="90"/>
    </row>
    <row r="1144" spans="56:69">
      <c r="BD1144" s="378">
        <v>16</v>
      </c>
      <c r="BE1144" s="354" t="s">
        <v>660</v>
      </c>
      <c r="BF1144" s="354" t="s">
        <v>660</v>
      </c>
      <c r="BO1144" s="110" t="s">
        <v>233</v>
      </c>
      <c r="BP1144" s="28"/>
      <c r="BQ1144" s="90"/>
    </row>
    <row r="1145" spans="56:69">
      <c r="BD1145" s="378">
        <v>17</v>
      </c>
      <c r="BE1145" s="354" t="s">
        <v>786</v>
      </c>
      <c r="BF1145" s="383" t="s">
        <v>674</v>
      </c>
      <c r="BO1145" s="110" t="s">
        <v>234</v>
      </c>
      <c r="BP1145" s="26"/>
      <c r="BQ1145" s="90"/>
    </row>
    <row r="1146" spans="56:69">
      <c r="BD1146" s="378">
        <v>18</v>
      </c>
      <c r="BE1146" s="354" t="s">
        <v>791</v>
      </c>
      <c r="BF1146" s="383" t="s">
        <v>97</v>
      </c>
      <c r="BO1146" s="110" t="s">
        <v>235</v>
      </c>
      <c r="BP1146" s="26"/>
      <c r="BQ1146" s="90"/>
    </row>
    <row r="1147" spans="56:69">
      <c r="BD1147" s="378">
        <v>19</v>
      </c>
      <c r="BE1147" s="354" t="s">
        <v>797</v>
      </c>
      <c r="BF1147" s="354" t="s">
        <v>681</v>
      </c>
      <c r="BO1147" s="110" t="s">
        <v>236</v>
      </c>
      <c r="BP1147" s="26"/>
      <c r="BQ1147" s="90"/>
    </row>
    <row r="1148" spans="56:69">
      <c r="BD1148" s="378">
        <v>20</v>
      </c>
      <c r="BE1148" s="354" t="s">
        <v>94</v>
      </c>
      <c r="BF1148" s="354" t="s">
        <v>695</v>
      </c>
      <c r="BO1148" s="110" t="s">
        <v>237</v>
      </c>
      <c r="BP1148" s="28"/>
      <c r="BQ1148" s="90"/>
    </row>
    <row r="1149" spans="56:69">
      <c r="BD1149" s="378">
        <v>21</v>
      </c>
      <c r="BE1149" s="354" t="s">
        <v>808</v>
      </c>
      <c r="BF1149" s="354" t="s">
        <v>703</v>
      </c>
      <c r="BO1149" s="110" t="s">
        <v>237</v>
      </c>
      <c r="BP1149" s="35"/>
      <c r="BQ1149" s="90"/>
    </row>
    <row r="1150" spans="56:69">
      <c r="BD1150" s="378">
        <v>21</v>
      </c>
      <c r="BE1150" s="354" t="s">
        <v>808</v>
      </c>
      <c r="BF1150" s="354" t="s">
        <v>1018</v>
      </c>
      <c r="BO1150" s="110" t="s">
        <v>238</v>
      </c>
      <c r="BP1150" s="28"/>
      <c r="BQ1150" s="90"/>
    </row>
    <row r="1151" spans="56:69">
      <c r="BD1151" s="378" t="s">
        <v>813</v>
      </c>
      <c r="BE1151" s="354" t="s">
        <v>1019</v>
      </c>
      <c r="BF1151" s="354" t="s">
        <v>711</v>
      </c>
      <c r="BO1151" s="110" t="s">
        <v>239</v>
      </c>
      <c r="BP1151" s="29"/>
      <c r="BQ1151" s="90"/>
    </row>
    <row r="1152" spans="56:69">
      <c r="BD1152" s="378">
        <v>23</v>
      </c>
      <c r="BE1152" s="354" t="s">
        <v>971</v>
      </c>
      <c r="BF1152" s="354" t="s">
        <v>718</v>
      </c>
      <c r="BO1152" s="110" t="s">
        <v>240</v>
      </c>
      <c r="BP1152" s="25"/>
      <c r="BQ1152" s="90"/>
    </row>
    <row r="1153" spans="56:69">
      <c r="BD1153" s="378" t="s">
        <v>825</v>
      </c>
      <c r="BE1153" s="354" t="s">
        <v>973</v>
      </c>
      <c r="BF1153" s="379" t="s">
        <v>6</v>
      </c>
      <c r="BO1153" s="110" t="s">
        <v>241</v>
      </c>
      <c r="BP1153" s="25"/>
      <c r="BQ1153" s="90"/>
    </row>
    <row r="1154" spans="56:69">
      <c r="BD1154" s="378" t="s">
        <v>832</v>
      </c>
      <c r="BE1154" s="354" t="s">
        <v>975</v>
      </c>
      <c r="BF1154" s="379" t="s">
        <v>647</v>
      </c>
      <c r="BO1154" s="110" t="s">
        <v>242</v>
      </c>
      <c r="BP1154" s="25"/>
      <c r="BQ1154" s="90"/>
    </row>
    <row r="1155" spans="56:69">
      <c r="BD1155" s="378" t="s">
        <v>839</v>
      </c>
      <c r="BE1155" s="354" t="s">
        <v>977</v>
      </c>
      <c r="BF1155" s="379" t="s">
        <v>6</v>
      </c>
      <c r="BO1155" s="110" t="s">
        <v>243</v>
      </c>
      <c r="BP1155" s="37"/>
      <c r="BQ1155" s="90"/>
    </row>
    <row r="1156" spans="56:69">
      <c r="BD1156" s="378" t="s">
        <v>846</v>
      </c>
      <c r="BE1156" s="354" t="s">
        <v>979</v>
      </c>
      <c r="BF1156" s="379" t="s">
        <v>6</v>
      </c>
      <c r="BO1156" s="110" t="s">
        <v>244</v>
      </c>
      <c r="BP1156" s="25"/>
      <c r="BQ1156" s="90"/>
    </row>
    <row r="1157" spans="56:69">
      <c r="BD1157" s="384" t="s">
        <v>853</v>
      </c>
      <c r="BE1157" s="370" t="s">
        <v>981</v>
      </c>
      <c r="BF1157" s="370" t="s">
        <v>854</v>
      </c>
      <c r="BO1157" s="110" t="s">
        <v>245</v>
      </c>
      <c r="BP1157" s="25"/>
      <c r="BQ1157" s="90"/>
    </row>
    <row r="1158" spans="56:69">
      <c r="BO1158" s="110" t="s">
        <v>246</v>
      </c>
      <c r="BP1158" s="25"/>
      <c r="BQ1158" s="90"/>
    </row>
    <row r="1159" spans="56:69">
      <c r="BO1159" s="110" t="s">
        <v>247</v>
      </c>
      <c r="BP1159" s="29"/>
      <c r="BQ1159" s="90"/>
    </row>
    <row r="1160" spans="56:69">
      <c r="BO1160" s="110" t="s">
        <v>248</v>
      </c>
      <c r="BP1160" s="35"/>
      <c r="BQ1160" s="90"/>
    </row>
    <row r="1161" spans="56:69">
      <c r="BO1161" s="110" t="s">
        <v>249</v>
      </c>
      <c r="BP1161" s="35"/>
      <c r="BQ1161" s="90"/>
    </row>
    <row r="1162" spans="56:69">
      <c r="BO1162" s="110" t="s">
        <v>250</v>
      </c>
      <c r="BP1162" s="35"/>
      <c r="BQ1162" s="90"/>
    </row>
    <row r="1163" spans="56:69">
      <c r="BO1163" s="110" t="s">
        <v>251</v>
      </c>
      <c r="BP1163" s="26"/>
      <c r="BQ1163" s="90"/>
    </row>
    <row r="1164" spans="56:69">
      <c r="BO1164" s="110" t="s">
        <v>252</v>
      </c>
      <c r="BP1164" s="26"/>
      <c r="BQ1164" s="90"/>
    </row>
    <row r="1165" spans="56:69">
      <c r="BO1165" s="110" t="s">
        <v>253</v>
      </c>
      <c r="BP1165" s="26"/>
      <c r="BQ1165" s="90"/>
    </row>
    <row r="1166" spans="56:69">
      <c r="BO1166" s="110" t="s">
        <v>254</v>
      </c>
      <c r="BP1166" s="26"/>
      <c r="BQ1166" s="90"/>
    </row>
    <row r="1167" spans="56:69">
      <c r="BO1167" s="110" t="s">
        <v>254</v>
      </c>
      <c r="BP1167" s="26"/>
      <c r="BQ1167" s="90"/>
    </row>
    <row r="1168" spans="56:69">
      <c r="BO1168" s="110" t="s">
        <v>255</v>
      </c>
      <c r="BP1168" s="26"/>
      <c r="BQ1168" s="90"/>
    </row>
    <row r="1169" spans="67:69">
      <c r="BO1169" s="110" t="s">
        <v>256</v>
      </c>
      <c r="BP1169" s="26"/>
      <c r="BQ1169" s="90"/>
    </row>
    <row r="1170" spans="67:69">
      <c r="BO1170" s="110" t="s">
        <v>257</v>
      </c>
      <c r="BP1170" s="42"/>
      <c r="BQ1170" s="90"/>
    </row>
    <row r="1171" spans="67:69">
      <c r="BO1171" s="110" t="s">
        <v>258</v>
      </c>
      <c r="BP1171" s="43"/>
      <c r="BQ1171" s="90"/>
    </row>
    <row r="1172" spans="67:69">
      <c r="BO1172" s="110" t="s">
        <v>258</v>
      </c>
      <c r="BP1172" s="42"/>
      <c r="BQ1172" s="90"/>
    </row>
    <row r="1173" spans="67:69">
      <c r="BO1173" s="110" t="s">
        <v>259</v>
      </c>
      <c r="BP1173" s="43"/>
      <c r="BQ1173" s="90"/>
    </row>
    <row r="1174" spans="67:69">
      <c r="BO1174" s="110" t="s">
        <v>260</v>
      </c>
      <c r="BP1174" s="42"/>
      <c r="BQ1174" s="90"/>
    </row>
    <row r="1175" spans="67:69">
      <c r="BO1175" s="110" t="s">
        <v>260</v>
      </c>
      <c r="BP1175" s="42"/>
      <c r="BQ1175" s="90"/>
    </row>
    <row r="1176" spans="67:69">
      <c r="BO1176" s="110" t="s">
        <v>261</v>
      </c>
      <c r="BP1176" s="43"/>
      <c r="BQ1176" s="90"/>
    </row>
    <row r="1177" spans="67:69">
      <c r="BO1177" s="110" t="s">
        <v>262</v>
      </c>
      <c r="BP1177" s="42"/>
      <c r="BQ1177" s="90"/>
    </row>
    <row r="1178" spans="67:69">
      <c r="BO1178" s="110" t="s">
        <v>263</v>
      </c>
      <c r="BP1178" s="44"/>
      <c r="BQ1178" s="90"/>
    </row>
    <row r="1179" spans="67:69">
      <c r="BO1179" s="110" t="s">
        <v>264</v>
      </c>
      <c r="BP1179" s="44"/>
      <c r="BQ1179" s="90"/>
    </row>
    <row r="1180" spans="67:69">
      <c r="BO1180" s="110" t="s">
        <v>265</v>
      </c>
      <c r="BP1180" s="44"/>
      <c r="BQ1180" s="90"/>
    </row>
    <row r="1181" spans="67:69">
      <c r="BO1181" s="110" t="s">
        <v>266</v>
      </c>
      <c r="BP1181" s="44"/>
      <c r="BQ1181" s="90"/>
    </row>
    <row r="1182" spans="67:69">
      <c r="BO1182" s="110" t="s">
        <v>267</v>
      </c>
      <c r="BP1182" s="44"/>
      <c r="BQ1182" s="90"/>
    </row>
    <row r="1183" spans="67:69">
      <c r="BO1183" s="110" t="s">
        <v>268</v>
      </c>
      <c r="BP1183" s="45"/>
      <c r="BQ1183" s="90"/>
    </row>
    <row r="1184" spans="67:69">
      <c r="BO1184" s="110" t="s">
        <v>269</v>
      </c>
      <c r="BP1184" s="26"/>
      <c r="BQ1184" s="90"/>
    </row>
    <row r="1185" spans="67:69">
      <c r="BO1185" s="110" t="s">
        <v>270</v>
      </c>
      <c r="BP1185" s="26"/>
      <c r="BQ1185" s="90"/>
    </row>
    <row r="1186" spans="67:69">
      <c r="BO1186" s="110" t="s">
        <v>271</v>
      </c>
      <c r="BP1186" s="26"/>
      <c r="BQ1186" s="90"/>
    </row>
    <row r="1187" spans="67:69">
      <c r="BO1187" s="110" t="s">
        <v>272</v>
      </c>
      <c r="BP1187" s="26"/>
      <c r="BQ1187" s="90"/>
    </row>
    <row r="1188" spans="67:69">
      <c r="BO1188" s="110" t="s">
        <v>273</v>
      </c>
      <c r="BP1188" s="28"/>
      <c r="BQ1188" s="90"/>
    </row>
    <row r="1189" spans="67:69">
      <c r="BO1189" s="110" t="s">
        <v>273</v>
      </c>
      <c r="BP1189" s="24"/>
      <c r="BQ1189" s="90"/>
    </row>
    <row r="1190" spans="67:69">
      <c r="BO1190" s="110" t="s">
        <v>274</v>
      </c>
      <c r="BP1190" s="26"/>
      <c r="BQ1190" s="90"/>
    </row>
    <row r="1191" spans="67:69">
      <c r="BO1191" s="110" t="s">
        <v>275</v>
      </c>
      <c r="BP1191" s="24"/>
      <c r="BQ1191" s="90"/>
    </row>
    <row r="1192" spans="67:69">
      <c r="BO1192" s="110" t="s">
        <v>276</v>
      </c>
      <c r="BP1192" s="28"/>
      <c r="BQ1192" s="90"/>
    </row>
    <row r="1193" spans="67:69">
      <c r="BO1193" s="110" t="s">
        <v>277</v>
      </c>
      <c r="BP1193" s="35"/>
      <c r="BQ1193" s="90"/>
    </row>
    <row r="1194" spans="67:69">
      <c r="BO1194" s="110" t="s">
        <v>278</v>
      </c>
      <c r="BP1194" s="35"/>
      <c r="BQ1194" s="90"/>
    </row>
    <row r="1195" spans="67:69">
      <c r="BO1195" s="110" t="s">
        <v>279</v>
      </c>
      <c r="BP1195" s="35"/>
      <c r="BQ1195" s="90"/>
    </row>
    <row r="1196" spans="67:69">
      <c r="BO1196" s="110" t="s">
        <v>280</v>
      </c>
      <c r="BP1196" s="46"/>
      <c r="BQ1196" s="90"/>
    </row>
    <row r="1197" spans="67:69">
      <c r="BO1197" s="110" t="s">
        <v>280</v>
      </c>
      <c r="BP1197" s="47"/>
      <c r="BQ1197" s="90"/>
    </row>
    <row r="1198" spans="67:69">
      <c r="BO1198" s="110" t="s">
        <v>281</v>
      </c>
      <c r="BP1198" s="39"/>
      <c r="BQ1198" s="90"/>
    </row>
    <row r="1199" spans="67:69">
      <c r="BO1199" s="110" t="s">
        <v>282</v>
      </c>
      <c r="BP1199" s="48"/>
      <c r="BQ1199" s="90"/>
    </row>
    <row r="1200" spans="67:69">
      <c r="BO1200" s="110" t="s">
        <v>283</v>
      </c>
      <c r="BP1200" s="48"/>
      <c r="BQ1200" s="90"/>
    </row>
    <row r="1201" spans="67:69">
      <c r="BO1201" s="110" t="s">
        <v>284</v>
      </c>
      <c r="BP1201" s="49"/>
      <c r="BQ1201" s="90"/>
    </row>
    <row r="1202" spans="67:69">
      <c r="BO1202" s="110" t="s">
        <v>285</v>
      </c>
      <c r="BP1202" s="49"/>
      <c r="BQ1202" s="90"/>
    </row>
    <row r="1203" spans="67:69">
      <c r="BO1203" s="110" t="s">
        <v>286</v>
      </c>
      <c r="BP1203" s="49"/>
      <c r="BQ1203" s="90"/>
    </row>
    <row r="1204" spans="67:69">
      <c r="BO1204" s="110" t="s">
        <v>287</v>
      </c>
      <c r="BP1204" s="39"/>
      <c r="BQ1204" s="90"/>
    </row>
    <row r="1205" spans="67:69">
      <c r="BO1205" s="110" t="s">
        <v>288</v>
      </c>
      <c r="BP1205" s="47"/>
      <c r="BQ1205" s="90"/>
    </row>
    <row r="1206" spans="67:69">
      <c r="BO1206" s="110" t="s">
        <v>289</v>
      </c>
      <c r="BP1206" s="47"/>
      <c r="BQ1206" s="90"/>
    </row>
    <row r="1207" spans="67:69">
      <c r="BO1207" s="110" t="s">
        <v>290</v>
      </c>
      <c r="BP1207" s="47"/>
      <c r="BQ1207" s="90"/>
    </row>
    <row r="1208" spans="67:69">
      <c r="BO1208" s="110" t="s">
        <v>291</v>
      </c>
      <c r="BP1208" s="47"/>
      <c r="BQ1208" s="90"/>
    </row>
    <row r="1209" spans="67:69">
      <c r="BO1209" s="110" t="s">
        <v>292</v>
      </c>
      <c r="BP1209" s="47"/>
      <c r="BQ1209" s="90"/>
    </row>
    <row r="1210" spans="67:69">
      <c r="BO1210" s="110" t="s">
        <v>293</v>
      </c>
      <c r="BP1210" s="47"/>
      <c r="BQ1210" s="90"/>
    </row>
    <row r="1211" spans="67:69">
      <c r="BO1211" s="110" t="s">
        <v>294</v>
      </c>
      <c r="BP1211" s="50"/>
      <c r="BQ1211" s="90"/>
    </row>
    <row r="1212" spans="67:69">
      <c r="BO1212" s="110" t="s">
        <v>295</v>
      </c>
      <c r="BP1212" s="46"/>
      <c r="BQ1212" s="90"/>
    </row>
    <row r="1213" spans="67:69">
      <c r="BO1213" s="110" t="s">
        <v>296</v>
      </c>
      <c r="BP1213" s="46"/>
      <c r="BQ1213" s="90"/>
    </row>
    <row r="1214" spans="67:69">
      <c r="BO1214" s="110" t="s">
        <v>297</v>
      </c>
      <c r="BP1214" s="46"/>
      <c r="BQ1214" s="90"/>
    </row>
    <row r="1215" spans="67:69">
      <c r="BO1215" s="110" t="s">
        <v>298</v>
      </c>
      <c r="BP1215" s="46"/>
      <c r="BQ1215" s="90"/>
    </row>
    <row r="1216" spans="67:69">
      <c r="BO1216" s="110" t="s">
        <v>299</v>
      </c>
      <c r="BP1216" s="51"/>
      <c r="BQ1216" s="90"/>
    </row>
    <row r="1217" spans="67:69">
      <c r="BO1217" s="110" t="s">
        <v>300</v>
      </c>
      <c r="BP1217" s="52"/>
      <c r="BQ1217" s="90"/>
    </row>
    <row r="1218" spans="67:69">
      <c r="BO1218" s="110" t="s">
        <v>301</v>
      </c>
      <c r="BP1218" s="47"/>
      <c r="BQ1218" s="90"/>
    </row>
    <row r="1219" spans="67:69">
      <c r="BO1219" s="110" t="s">
        <v>302</v>
      </c>
      <c r="BP1219" s="47"/>
      <c r="BQ1219" s="90"/>
    </row>
    <row r="1220" spans="67:69">
      <c r="BO1220" s="110" t="s">
        <v>303</v>
      </c>
      <c r="BP1220" s="47"/>
      <c r="BQ1220" s="90"/>
    </row>
    <row r="1221" spans="67:69">
      <c r="BO1221" s="110" t="s">
        <v>304</v>
      </c>
      <c r="BP1221" s="47"/>
      <c r="BQ1221" s="90"/>
    </row>
    <row r="1222" spans="67:69">
      <c r="BO1222" s="110" t="s">
        <v>305</v>
      </c>
      <c r="BP1222" s="47"/>
      <c r="BQ1222" s="90"/>
    </row>
    <row r="1223" spans="67:69">
      <c r="BO1223" s="110" t="s">
        <v>306</v>
      </c>
      <c r="BP1223" s="47"/>
      <c r="BQ1223" s="90"/>
    </row>
    <row r="1224" spans="67:69">
      <c r="BO1224" s="110" t="s">
        <v>307</v>
      </c>
      <c r="BP1224" s="47"/>
      <c r="BQ1224" s="90"/>
    </row>
    <row r="1225" spans="67:69">
      <c r="BO1225" s="110" t="s">
        <v>308</v>
      </c>
      <c r="BP1225" s="47"/>
      <c r="BQ1225" s="90"/>
    </row>
    <row r="1226" spans="67:69">
      <c r="BO1226" s="110" t="s">
        <v>309</v>
      </c>
      <c r="BP1226" s="47"/>
      <c r="BQ1226" s="90"/>
    </row>
    <row r="1227" spans="67:69">
      <c r="BO1227" s="110" t="s">
        <v>310</v>
      </c>
      <c r="BP1227" s="47"/>
      <c r="BQ1227" s="90"/>
    </row>
    <row r="1228" spans="67:69">
      <c r="BO1228" s="110" t="s">
        <v>311</v>
      </c>
      <c r="BP1228" s="47"/>
      <c r="BQ1228" s="90"/>
    </row>
    <row r="1229" spans="67:69">
      <c r="BO1229" s="110" t="s">
        <v>312</v>
      </c>
      <c r="BP1229" s="53"/>
      <c r="BQ1229" s="90"/>
    </row>
    <row r="1230" spans="67:69">
      <c r="BO1230" s="110" t="s">
        <v>313</v>
      </c>
      <c r="BP1230" s="53"/>
      <c r="BQ1230" s="90"/>
    </row>
    <row r="1231" spans="67:69">
      <c r="BO1231" s="110" t="s">
        <v>314</v>
      </c>
      <c r="BP1231" s="49"/>
      <c r="BQ1231" s="90"/>
    </row>
    <row r="1232" spans="67:69">
      <c r="BO1232" s="110" t="s">
        <v>315</v>
      </c>
      <c r="BP1232" s="49"/>
      <c r="BQ1232" s="90"/>
    </row>
    <row r="1233" spans="67:69">
      <c r="BO1233" s="110" t="s">
        <v>316</v>
      </c>
      <c r="BP1233" s="46"/>
      <c r="BQ1233" s="90"/>
    </row>
    <row r="1234" spans="67:69">
      <c r="BO1234" s="110" t="s">
        <v>317</v>
      </c>
      <c r="BP1234" s="46"/>
      <c r="BQ1234" s="90"/>
    </row>
    <row r="1235" spans="67:69">
      <c r="BO1235" s="110" t="s">
        <v>318</v>
      </c>
      <c r="BP1235" s="49"/>
      <c r="BQ1235" s="90"/>
    </row>
    <row r="1236" spans="67:69">
      <c r="BO1236" s="110" t="s">
        <v>319</v>
      </c>
      <c r="BP1236" s="49"/>
      <c r="BQ1236" s="90"/>
    </row>
    <row r="1237" spans="67:69">
      <c r="BO1237" s="110" t="s">
        <v>320</v>
      </c>
      <c r="BP1237" s="27"/>
      <c r="BQ1237" s="90"/>
    </row>
    <row r="1238" spans="67:69">
      <c r="BO1238" s="110" t="s">
        <v>321</v>
      </c>
      <c r="BP1238" s="27"/>
      <c r="BQ1238" s="90"/>
    </row>
    <row r="1239" spans="67:69">
      <c r="BO1239" s="110" t="s">
        <v>322</v>
      </c>
      <c r="BP1239" s="32"/>
      <c r="BQ1239" s="90"/>
    </row>
    <row r="1240" spans="67:69">
      <c r="BO1240" s="110" t="s">
        <v>323</v>
      </c>
      <c r="BP1240" s="27"/>
      <c r="BQ1240" s="90"/>
    </row>
    <row r="1241" spans="67:69">
      <c r="BO1241" s="110" t="s">
        <v>324</v>
      </c>
      <c r="BP1241" s="27"/>
      <c r="BQ1241" s="90"/>
    </row>
    <row r="1242" spans="67:69">
      <c r="BO1242" s="110" t="s">
        <v>325</v>
      </c>
      <c r="BP1242" s="37"/>
      <c r="BQ1242" s="90"/>
    </row>
    <row r="1243" spans="67:69">
      <c r="BO1243" s="110" t="s">
        <v>326</v>
      </c>
      <c r="BP1243" s="27"/>
      <c r="BQ1243" s="90"/>
    </row>
    <row r="1244" spans="67:69">
      <c r="BO1244" s="110" t="s">
        <v>327</v>
      </c>
      <c r="BP1244" s="37"/>
      <c r="BQ1244" s="90"/>
    </row>
    <row r="1245" spans="67:69">
      <c r="BO1245" s="110" t="s">
        <v>328</v>
      </c>
      <c r="BP1245" s="24"/>
      <c r="BQ1245" s="90"/>
    </row>
    <row r="1246" spans="67:69">
      <c r="BO1246" s="110" t="s">
        <v>329</v>
      </c>
      <c r="BP1246" s="24"/>
      <c r="BQ1246" s="90"/>
    </row>
    <row r="1247" spans="67:69">
      <c r="BO1247" s="110" t="s">
        <v>330</v>
      </c>
      <c r="BP1247" s="24"/>
      <c r="BQ1247" s="90"/>
    </row>
    <row r="1248" spans="67:69">
      <c r="BO1248" s="110" t="s">
        <v>331</v>
      </c>
      <c r="BP1248" s="24"/>
      <c r="BQ1248" s="90"/>
    </row>
    <row r="1249" spans="67:69">
      <c r="BO1249" s="110" t="s">
        <v>332</v>
      </c>
      <c r="BP1249" s="24"/>
      <c r="BQ1249" s="90"/>
    </row>
    <row r="1250" spans="67:69">
      <c r="BO1250" s="110" t="s">
        <v>333</v>
      </c>
      <c r="BP1250" s="24"/>
      <c r="BQ1250" s="90"/>
    </row>
    <row r="1251" spans="67:69">
      <c r="BO1251" s="110" t="s">
        <v>334</v>
      </c>
      <c r="BP1251" s="24"/>
      <c r="BQ1251" s="90"/>
    </row>
    <row r="1252" spans="67:69">
      <c r="BO1252" s="110" t="s">
        <v>335</v>
      </c>
      <c r="BP1252" s="24"/>
      <c r="BQ1252" s="90"/>
    </row>
    <row r="1253" spans="67:69">
      <c r="BO1253" s="110" t="s">
        <v>336</v>
      </c>
      <c r="BP1253" s="46"/>
      <c r="BQ1253" s="90"/>
    </row>
    <row r="1254" spans="67:69">
      <c r="BO1254" s="110" t="s">
        <v>337</v>
      </c>
      <c r="BP1254" s="54"/>
      <c r="BQ1254" s="90"/>
    </row>
    <row r="1255" spans="67:69">
      <c r="BP1255" s="24"/>
      <c r="BQ1255" s="90"/>
    </row>
  </sheetData>
  <dataConsolidate/>
  <mergeCells count="187">
    <mergeCell ref="BD1112:BE1112"/>
    <mergeCell ref="BD1015:BD1016"/>
    <mergeCell ref="BE1015:BE1016"/>
    <mergeCell ref="BD1017:BD1020"/>
    <mergeCell ref="BE1017:BE1020"/>
    <mergeCell ref="BG1017:BG1020"/>
    <mergeCell ref="BD1021:BD1029"/>
    <mergeCell ref="BE1021:BE1029"/>
    <mergeCell ref="B52:Z52"/>
    <mergeCell ref="B53:C53"/>
    <mergeCell ref="D53:Z53"/>
    <mergeCell ref="B54:C54"/>
    <mergeCell ref="D54:Z54"/>
    <mergeCell ref="BD1013:BG1013"/>
    <mergeCell ref="B50:C50"/>
    <mergeCell ref="M50:N50"/>
    <mergeCell ref="O50:P50"/>
    <mergeCell ref="Q50:R50"/>
    <mergeCell ref="X50:Y50"/>
    <mergeCell ref="B51:C51"/>
    <mergeCell ref="M51:N51"/>
    <mergeCell ref="O51:P51"/>
    <mergeCell ref="Q51:R51"/>
    <mergeCell ref="X51:Y51"/>
    <mergeCell ref="S48:W48"/>
    <mergeCell ref="X48:Y49"/>
    <mergeCell ref="Z48:Z49"/>
    <mergeCell ref="M49:N49"/>
    <mergeCell ref="O49:P49"/>
    <mergeCell ref="Q49:R49"/>
    <mergeCell ref="T49:U49"/>
    <mergeCell ref="F48:F49"/>
    <mergeCell ref="G48:G49"/>
    <mergeCell ref="H48:I49"/>
    <mergeCell ref="J48:J49"/>
    <mergeCell ref="K48:K49"/>
    <mergeCell ref="M48:R48"/>
    <mergeCell ref="B45:Z45"/>
    <mergeCell ref="B46:K46"/>
    <mergeCell ref="L46:Z46"/>
    <mergeCell ref="B47:F47"/>
    <mergeCell ref="G47:K47"/>
    <mergeCell ref="L47:L49"/>
    <mergeCell ref="M47:Z47"/>
    <mergeCell ref="B48:C49"/>
    <mergeCell ref="D48:D49"/>
    <mergeCell ref="E48:E49"/>
    <mergeCell ref="B43:B44"/>
    <mergeCell ref="C43:C44"/>
    <mergeCell ref="G43:H43"/>
    <mergeCell ref="J43:K43"/>
    <mergeCell ref="M43:O43"/>
    <mergeCell ref="G44:H44"/>
    <mergeCell ref="J44:K44"/>
    <mergeCell ref="M44:O44"/>
    <mergeCell ref="G41:H41"/>
    <mergeCell ref="J41:K41"/>
    <mergeCell ref="M41:O41"/>
    <mergeCell ref="G42:H42"/>
    <mergeCell ref="J42:K42"/>
    <mergeCell ref="M42:O42"/>
    <mergeCell ref="B39:B40"/>
    <mergeCell ref="C39:C40"/>
    <mergeCell ref="G39:H39"/>
    <mergeCell ref="J39:K39"/>
    <mergeCell ref="M39:O39"/>
    <mergeCell ref="G40:H40"/>
    <mergeCell ref="J40:K40"/>
    <mergeCell ref="M40:O40"/>
    <mergeCell ref="B37:B38"/>
    <mergeCell ref="C37:C38"/>
    <mergeCell ref="G37:H37"/>
    <mergeCell ref="J37:K37"/>
    <mergeCell ref="M37:O37"/>
    <mergeCell ref="G38:H38"/>
    <mergeCell ref="J38:K38"/>
    <mergeCell ref="M38:O38"/>
    <mergeCell ref="G35:H35"/>
    <mergeCell ref="J35:K35"/>
    <mergeCell ref="M35:O35"/>
    <mergeCell ref="G36:H36"/>
    <mergeCell ref="J36:K36"/>
    <mergeCell ref="M36:O36"/>
    <mergeCell ref="B33:B34"/>
    <mergeCell ref="C33:C34"/>
    <mergeCell ref="G33:H33"/>
    <mergeCell ref="J33:K33"/>
    <mergeCell ref="M33:O33"/>
    <mergeCell ref="G34:H34"/>
    <mergeCell ref="J34:K34"/>
    <mergeCell ref="M34:O34"/>
    <mergeCell ref="G31:H31"/>
    <mergeCell ref="J31:K31"/>
    <mergeCell ref="M31:O31"/>
    <mergeCell ref="G32:H32"/>
    <mergeCell ref="J32:K32"/>
    <mergeCell ref="M32:O32"/>
    <mergeCell ref="B29:B30"/>
    <mergeCell ref="C29:C30"/>
    <mergeCell ref="G29:H29"/>
    <mergeCell ref="J29:K29"/>
    <mergeCell ref="M29:O29"/>
    <mergeCell ref="G30:H30"/>
    <mergeCell ref="J30:K30"/>
    <mergeCell ref="M30:O30"/>
    <mergeCell ref="B27:B28"/>
    <mergeCell ref="C27:C28"/>
    <mergeCell ref="G27:H27"/>
    <mergeCell ref="J27:K27"/>
    <mergeCell ref="M27:O27"/>
    <mergeCell ref="G28:H28"/>
    <mergeCell ref="J28:K28"/>
    <mergeCell ref="M28:O28"/>
    <mergeCell ref="G25:H25"/>
    <mergeCell ref="J25:K25"/>
    <mergeCell ref="M25:O25"/>
    <mergeCell ref="G26:H26"/>
    <mergeCell ref="J26:K26"/>
    <mergeCell ref="M26:O26"/>
    <mergeCell ref="G23:H23"/>
    <mergeCell ref="J23:K23"/>
    <mergeCell ref="M23:O23"/>
    <mergeCell ref="G24:H24"/>
    <mergeCell ref="J24:K24"/>
    <mergeCell ref="M24:O24"/>
    <mergeCell ref="J20:K20"/>
    <mergeCell ref="M20:O20"/>
    <mergeCell ref="G21:H21"/>
    <mergeCell ref="J21:K21"/>
    <mergeCell ref="M21:O21"/>
    <mergeCell ref="G22:H22"/>
    <mergeCell ref="J22:K22"/>
    <mergeCell ref="M22:O22"/>
    <mergeCell ref="X16:Y16"/>
    <mergeCell ref="G18:H18"/>
    <mergeCell ref="J18:K18"/>
    <mergeCell ref="M18:O18"/>
    <mergeCell ref="B19:B20"/>
    <mergeCell ref="C19:C20"/>
    <mergeCell ref="G19:H19"/>
    <mergeCell ref="J19:K19"/>
    <mergeCell ref="M19:O19"/>
    <mergeCell ref="G20:H20"/>
    <mergeCell ref="I16:I17"/>
    <mergeCell ref="J16:K17"/>
    <mergeCell ref="L16:L17"/>
    <mergeCell ref="M16:O17"/>
    <mergeCell ref="P16:U16"/>
    <mergeCell ref="V16:W16"/>
    <mergeCell ref="B14:Z14"/>
    <mergeCell ref="B15:B17"/>
    <mergeCell ref="C15:C17"/>
    <mergeCell ref="D15:W15"/>
    <mergeCell ref="X15:Y15"/>
    <mergeCell ref="Z15:Z17"/>
    <mergeCell ref="D16:D17"/>
    <mergeCell ref="E16:E17"/>
    <mergeCell ref="F16:F17"/>
    <mergeCell ref="G16:H17"/>
    <mergeCell ref="B12:Z12"/>
    <mergeCell ref="C13:D13"/>
    <mergeCell ref="F13:I13"/>
    <mergeCell ref="K13:N13"/>
    <mergeCell ref="O13:P13"/>
    <mergeCell ref="Q13:Z13"/>
    <mergeCell ref="B8:Z8"/>
    <mergeCell ref="B9:J9"/>
    <mergeCell ref="K9:Q9"/>
    <mergeCell ref="R9:T11"/>
    <mergeCell ref="U9:Z11"/>
    <mergeCell ref="C10:J10"/>
    <mergeCell ref="L10:Q10"/>
    <mergeCell ref="C11:E11"/>
    <mergeCell ref="F11:J11"/>
    <mergeCell ref="L11:Q11"/>
    <mergeCell ref="B6:Z6"/>
    <mergeCell ref="C7:I7"/>
    <mergeCell ref="L7:N7"/>
    <mergeCell ref="P7:U7"/>
    <mergeCell ref="V7:W7"/>
    <mergeCell ref="X7:Z7"/>
    <mergeCell ref="C1:U1"/>
    <mergeCell ref="B2:V2"/>
    <mergeCell ref="X2:Z2"/>
    <mergeCell ref="B3:V3"/>
    <mergeCell ref="X3:Y3"/>
    <mergeCell ref="B4:V4"/>
  </mergeCells>
  <dataValidations count="28">
    <dataValidation type="list" allowBlank="1" showInputMessage="1" showErrorMessage="1" error="No puede cambiar el Nombre del  Programa, sólo ebe seleccionarlo.  " sqref="C7:I7">
      <formula1>$BC$1040:$BC$1108</formula1>
    </dataValidation>
    <dataValidation type="list" allowBlank="1" showInputMessage="1" showErrorMessage="1" prompt="!! Seleccione el color de semáforo que corresponde a su avance reportado!! _x000a__x000a_Para ello, considere los sig. parámetros:_x000a__x000a_Verde: Cumpliiento del 80-100%_x000a_Amarillo: Cumpliiento del 60-79%_x000a_Rojo: Cumpliiento menor al 60%" sqref="Z18:Z44">
      <formula1>$AJ$6:$AJ$8</formula1>
    </dataValidation>
    <dataValidation type="list" allowBlank="1" showInputMessage="1" showErrorMessage="1" error="!!Debe elegir el tipo de indicador de la lista!!" prompt="!!Seleccione el tipo de indicador!!" sqref="I18:I44">
      <formula1>$AD$6:$AD$7</formula1>
    </dataValidation>
    <dataValidation allowBlank="1" showInputMessage="1" showErrorMessage="1" prompt="!!Registre la meta Programada al trimestre de reporte!!" sqref="W18:W44"/>
    <dataValidation allowBlank="1" showInputMessage="1" showErrorMessage="1" error="!!Registre en números relativos, la meta programada al trimestre de reporte!!" prompt="!!Registre en números relativos, la meta programada al trimestre de reporte!!" sqref="Y18:Y44"/>
    <dataValidation allowBlank="1" showInputMessage="1" showErrorMessage="1" error="!!Registre en números absolutos, la meta programada al trimestre de reporte!!" prompt="!!Registre en números absolutos, la meta programada al trimestre de reporte!!" sqref="X18:X44"/>
    <dataValidation type="list" allowBlank="1" showInputMessage="1" showErrorMessage="1" error="!!Debe seleccionar de la lista el sentido de medición del indicador!!!!" prompt="!!Seleccione el sentido de medición del indicador!!" sqref="L18:L44">
      <formula1>$AG$6:$AG$7</formula1>
    </dataValidation>
    <dataValidation type="custom" allowBlank="1" showInputMessage="1" showErrorMessage="1" error="!! No modifique esta información!!" sqref="B2:W5 B6:Z6 V7:W7 O7 J7 B7 B8:Z8 B9:Q9 R9:T11 B12:Z12 O13:P13 J13 E13 B13 B14:Z17 B45:Z46 B47:K47 L47:Z49 W50:Z51 Q50:R51 G48:K49 K50:L51 F48:F51 B48:E49 B50:C51 B52:Z52">
      <formula1>0</formula1>
    </dataValidation>
    <dataValidation type="list" allowBlank="1" showInputMessage="1" showErrorMessage="1" sqref="H50:H51 T50:T51">
      <formula1>$AI$6:$AI$15</formula1>
    </dataValidation>
    <dataValidation type="list" allowBlank="1" showInputMessage="1" showErrorMessage="1" sqref="Q13">
      <formula1>$BO$1014:$BO$1254</formula1>
    </dataValidation>
    <dataValidation allowBlank="1" showInputMessage="1" showErrorMessage="1" prompt="Registre el Objetivo del Programa sectorial al que contribuye el Programa Presupuestrio." sqref="L11:Q11"/>
    <dataValidation type="list" allowBlank="1" showInputMessage="1" showErrorMessage="1" error="!! No debe modificar esta información!!" sqref="X7:Z7">
      <formula1>INDIRECT($L$7)</formula1>
    </dataValidation>
    <dataValidation type="list" allowBlank="1" showInputMessage="1" showErrorMessage="1" error="!! Sólo debe seleccionar el Nombre de su Dependencia o Secretaría!!" sqref="P7:U7">
      <formula1>$BK$1014:$BK$1034</formula1>
    </dataValidation>
    <dataValidation type="list" errorStyle="information" allowBlank="1" showInputMessage="1" showErrorMessage="1" error="Verifique que la unidad de medida sea congruente con la fórmula de cálculo!!" prompt="Si la unidad de medida no aparece en la &quot;Lista desplegable&quot;, escríbala." sqref="H18:H19 G18:G44 H25:H27 H21:H22 H35">
      <formula1>$AF$6:$AF$10</formula1>
    </dataValidation>
    <dataValidation type="list" allowBlank="1" showInputMessage="1" showErrorMessage="1" error="!!Debe elegir la dimennsión que mide el indicador!!" prompt="!!Seleccione la dimensión que mide el indicador!!" sqref="K18 J18:J44">
      <formula1>$AE$6:$AE$9</formula1>
    </dataValidation>
    <dataValidation type="list" allowBlank="1" showInputMessage="1" showErrorMessage="1" error="!!Debe seleccionar de la lista la frecuencia que mide el indicador!!" prompt="!!Seleccione la frecuencia para medir el indicador!!" sqref="N25:O27 M18:M44 N21:O22 N18:O19 N35:O35">
      <formula1>$AA$6:$AA$13</formula1>
    </dataValidation>
    <dataValidation type="list" allowBlank="1" showInputMessage="1" showErrorMessage="1" sqref="F11:J11">
      <formula1>$BI$1014:$BI$1084</formula1>
    </dataValidation>
    <dataValidation type="list" allowBlank="1" showInputMessage="1" showErrorMessage="1" sqref="U9">
      <formula1>$BP$1013:$BP$1019</formula1>
    </dataValidation>
    <dataValidation type="list" allowBlank="1" showInputMessage="1" showErrorMessage="1" sqref="C11:E11">
      <formula1>$BI$1014:$BI$1083</formula1>
    </dataValidation>
    <dataValidation type="list" allowBlank="1" showInputMessage="1" showErrorMessage="1" sqref="C10:J10">
      <formula1>$BH$1014:$BH$1018</formula1>
    </dataValidation>
    <dataValidation type="list" allowBlank="1" showInputMessage="1" showErrorMessage="1" sqref="K13">
      <formula1>$BN$1015:$BN$1127</formula1>
    </dataValidation>
    <dataValidation type="list" allowBlank="1" showInputMessage="1" showErrorMessage="1" sqref="F13">
      <formula1>$BM$1015:$BM$1042</formula1>
    </dataValidation>
    <dataValidation type="list" allowBlank="1" showInputMessage="1" showErrorMessage="1" sqref="C18">
      <formula1>FINES</formula1>
    </dataValidation>
    <dataValidation type="list" allowBlank="1" showInputMessage="1" showErrorMessage="1" sqref="C13:D13">
      <formula1>$BL$1014:$BL$1017</formula1>
    </dataValidation>
    <dataValidation type="list" allowBlank="1" showInputMessage="1" showErrorMessage="1" sqref="L10:N10">
      <formula1>$BJ$1014:$BJ$1057</formula1>
    </dataValidation>
    <dataValidation type="list" allowBlank="1" showInputMessage="1" showErrorMessage="1" error="!!No puede cambiar esta Información!!" sqref="L7:N7">
      <formula1>INDIRECT($K$7)</formula1>
    </dataValidation>
    <dataValidation type="list" allowBlank="1" showInputMessage="1" showErrorMessage="1" error="!! No puede cambiar esta información!!" prompt="!!Selecciones el Ramo Administrativo!!" sqref="K7">
      <formula1>$BD$1083:$BD$1110</formula1>
    </dataValidation>
    <dataValidation type="list" allowBlank="1" showInputMessage="1" showErrorMessage="1" error="!!Seleccione el Trimestre del Reporte!!" prompt="!!Seleccione el Trimestre del Reporte!!" sqref="Z3">
      <formula1>$AB$2:$AB$5</formula1>
    </dataValidation>
  </dataValidations>
  <pageMargins left="0.78740157480314965" right="0.59055118110236227" top="0.35433070866141736" bottom="0.35433070866141736" header="0" footer="0.31496062992125984"/>
  <pageSetup paperSize="5" scale="50" orientation="landscape" r:id="rId1"/>
  <headerFooter>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A4" zoomScale="85" zoomScaleNormal="85" workbookViewId="0">
      <selection activeCell="C11" sqref="C11"/>
    </sheetView>
  </sheetViews>
  <sheetFormatPr baseColWidth="10" defaultRowHeight="15"/>
  <cols>
    <col min="1" max="1" width="30.140625" style="1" customWidth="1"/>
    <col min="2" max="2" width="44.140625" style="1" customWidth="1"/>
    <col min="3" max="3" width="47.5703125" style="1" customWidth="1"/>
    <col min="4" max="5" width="38.85546875" style="1" customWidth="1"/>
    <col min="6" max="6" width="27.85546875" style="1" customWidth="1"/>
    <col min="7" max="16384" width="11.42578125" style="1"/>
  </cols>
  <sheetData>
    <row r="1" spans="1:6" ht="15.75">
      <c r="A1" s="149" t="s">
        <v>6</v>
      </c>
      <c r="B1" s="149"/>
      <c r="C1" s="149"/>
      <c r="D1" s="149"/>
      <c r="E1" s="149"/>
      <c r="F1" s="149"/>
    </row>
    <row r="2" spans="1:6" ht="15.75">
      <c r="A2" s="149" t="s">
        <v>4</v>
      </c>
      <c r="B2" s="149"/>
      <c r="C2" s="149"/>
      <c r="D2" s="149"/>
      <c r="E2" s="149"/>
      <c r="F2" s="149"/>
    </row>
    <row r="3" spans="1:6" ht="15.75">
      <c r="A3" s="149" t="s">
        <v>5</v>
      </c>
      <c r="B3" s="149"/>
      <c r="C3" s="149"/>
      <c r="D3" s="149"/>
      <c r="E3" s="149"/>
      <c r="F3" s="149"/>
    </row>
    <row r="4" spans="1:6" ht="15.75">
      <c r="C4" s="12"/>
      <c r="D4" s="12"/>
      <c r="E4" s="12"/>
      <c r="F4" s="12"/>
    </row>
    <row r="5" spans="1:6" ht="18">
      <c r="A5" s="150"/>
      <c r="B5" s="150"/>
      <c r="C5" s="150"/>
      <c r="D5" s="150"/>
      <c r="E5" s="150"/>
      <c r="F5" s="150"/>
    </row>
    <row r="6" spans="1:6" ht="58.5" customHeight="1">
      <c r="A6" s="5" t="s">
        <v>35</v>
      </c>
      <c r="B6" s="5" t="s">
        <v>40</v>
      </c>
      <c r="C6" s="5" t="s">
        <v>41</v>
      </c>
      <c r="D6" s="5" t="s">
        <v>42</v>
      </c>
      <c r="E6" s="5" t="s">
        <v>43</v>
      </c>
      <c r="F6" s="5" t="s">
        <v>44</v>
      </c>
    </row>
    <row r="7" spans="1:6" ht="23.25" customHeight="1">
      <c r="A7" s="7"/>
      <c r="B7" s="7"/>
      <c r="C7" s="2"/>
      <c r="D7" s="2"/>
      <c r="E7" s="2"/>
      <c r="F7" s="3"/>
    </row>
    <row r="8" spans="1:6" ht="23.25" customHeight="1">
      <c r="A8" s="7"/>
      <c r="B8" s="7"/>
      <c r="C8" s="2"/>
      <c r="D8" s="2"/>
      <c r="E8" s="2"/>
      <c r="F8" s="3"/>
    </row>
    <row r="9" spans="1:6" ht="23.25" customHeight="1">
      <c r="A9" s="7"/>
      <c r="B9" s="7"/>
      <c r="C9" s="8"/>
      <c r="D9" s="8"/>
      <c r="E9" s="8"/>
      <c r="F9" s="9"/>
    </row>
    <row r="10" spans="1:6" ht="23.25" customHeight="1">
      <c r="A10" s="11"/>
      <c r="B10" s="11"/>
      <c r="C10" s="8"/>
      <c r="D10" s="8"/>
      <c r="E10" s="8"/>
      <c r="F10" s="9"/>
    </row>
    <row r="11" spans="1:6" ht="23.25" customHeight="1">
      <c r="A11" s="11"/>
      <c r="B11" s="11"/>
      <c r="C11" s="8"/>
      <c r="D11" s="2"/>
      <c r="E11" s="2"/>
      <c r="F11" s="3"/>
    </row>
    <row r="12" spans="1:6" ht="23.25" customHeight="1">
      <c r="A12" s="10"/>
      <c r="B12" s="10"/>
      <c r="C12" s="8"/>
      <c r="D12" s="2"/>
      <c r="E12" s="2"/>
      <c r="F12" s="3"/>
    </row>
    <row r="13" spans="1:6" ht="23.25" customHeight="1">
      <c r="A13" s="7"/>
      <c r="B13" s="10"/>
      <c r="C13" s="8"/>
      <c r="D13" s="2"/>
      <c r="E13" s="2"/>
      <c r="F13" s="3"/>
    </row>
    <row r="14" spans="1:6" ht="23.25" customHeight="1">
      <c r="A14" s="7"/>
      <c r="B14" s="2"/>
      <c r="C14" s="2"/>
      <c r="D14" s="2"/>
      <c r="E14" s="2"/>
      <c r="F14" s="3"/>
    </row>
    <row r="15" spans="1:6" ht="23.25" customHeight="1">
      <c r="A15" s="7"/>
      <c r="B15" s="2"/>
      <c r="C15" s="2"/>
      <c r="D15" s="2"/>
      <c r="E15" s="2"/>
      <c r="F15" s="3"/>
    </row>
    <row r="16" spans="1:6" ht="23.25" customHeight="1">
      <c r="A16" s="7"/>
      <c r="B16" s="2"/>
      <c r="C16" s="2"/>
      <c r="D16" s="2"/>
      <c r="E16" s="2"/>
      <c r="F16" s="3"/>
    </row>
    <row r="17" spans="1:6" ht="23.25" customHeight="1">
      <c r="A17" s="7"/>
      <c r="B17" s="8"/>
      <c r="C17" s="2"/>
      <c r="D17" s="2"/>
      <c r="E17" s="2"/>
      <c r="F17" s="3"/>
    </row>
    <row r="18" spans="1:6" ht="23.25" customHeight="1">
      <c r="A18" s="7"/>
      <c r="B18" s="2"/>
      <c r="C18" s="2"/>
      <c r="D18" s="2"/>
      <c r="E18" s="2"/>
      <c r="F18" s="3"/>
    </row>
    <row r="19" spans="1:6" ht="18">
      <c r="A19" s="6"/>
      <c r="B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opLeftCell="C1" zoomScale="85" zoomScaleNormal="85" workbookViewId="0">
      <selection activeCell="C11" sqref="C11"/>
    </sheetView>
  </sheetViews>
  <sheetFormatPr baseColWidth="10" defaultRowHeight="15"/>
  <cols>
    <col min="1" max="2" width="30.140625" style="1" customWidth="1"/>
    <col min="3" max="3" width="44.140625" style="1" customWidth="1"/>
    <col min="4" max="4" width="47.5703125" style="1" customWidth="1"/>
    <col min="5" max="6" width="38.85546875" style="1" customWidth="1"/>
    <col min="7" max="16384" width="11.42578125" style="1"/>
  </cols>
  <sheetData>
    <row r="1" spans="1:6" ht="15.75">
      <c r="A1" s="149" t="s">
        <v>6</v>
      </c>
      <c r="B1" s="149"/>
      <c r="C1" s="149"/>
      <c r="D1" s="149"/>
      <c r="E1" s="149"/>
      <c r="F1" s="149"/>
    </row>
    <row r="2" spans="1:6" ht="15.75">
      <c r="A2" s="149" t="s">
        <v>4</v>
      </c>
      <c r="B2" s="149"/>
      <c r="C2" s="149"/>
      <c r="D2" s="149"/>
      <c r="E2" s="149"/>
      <c r="F2" s="149"/>
    </row>
    <row r="3" spans="1:6" ht="15.75">
      <c r="A3" s="149" t="s">
        <v>5</v>
      </c>
      <c r="B3" s="149"/>
      <c r="C3" s="149"/>
      <c r="D3" s="149"/>
      <c r="E3" s="149"/>
      <c r="F3" s="149"/>
    </row>
    <row r="4" spans="1:6" ht="15.75">
      <c r="D4" s="12"/>
      <c r="E4" s="12"/>
      <c r="F4" s="12"/>
    </row>
    <row r="5" spans="1:6" ht="18">
      <c r="A5" s="150"/>
      <c r="B5" s="150"/>
      <c r="C5" s="150"/>
      <c r="D5" s="150"/>
      <c r="E5" s="150"/>
      <c r="F5" s="150"/>
    </row>
    <row r="6" spans="1:6" ht="58.5" customHeight="1">
      <c r="A6" s="5" t="s">
        <v>55</v>
      </c>
      <c r="B6" s="5" t="s">
        <v>35</v>
      </c>
      <c r="C6" s="5" t="s">
        <v>56</v>
      </c>
      <c r="D6" s="5" t="s">
        <v>41</v>
      </c>
      <c r="E6" s="5" t="s">
        <v>57</v>
      </c>
      <c r="F6" s="5" t="s">
        <v>58</v>
      </c>
    </row>
    <row r="7" spans="1:6" ht="23.25" customHeight="1">
      <c r="A7" s="7"/>
      <c r="B7" s="7"/>
      <c r="C7" s="7"/>
      <c r="D7" s="2"/>
      <c r="E7" s="2"/>
      <c r="F7" s="2"/>
    </row>
    <row r="8" spans="1:6" ht="23.25" customHeight="1">
      <c r="A8" s="7"/>
      <c r="B8" s="7"/>
      <c r="C8" s="7"/>
      <c r="D8" s="2"/>
      <c r="E8" s="2"/>
      <c r="F8" s="2"/>
    </row>
    <row r="9" spans="1:6" ht="23.25" customHeight="1">
      <c r="A9" s="7"/>
      <c r="B9" s="7"/>
      <c r="C9" s="7"/>
      <c r="D9" s="8"/>
      <c r="E9" s="8"/>
      <c r="F9" s="8"/>
    </row>
    <row r="10" spans="1:6" ht="23.25" customHeight="1">
      <c r="A10" s="11"/>
      <c r="B10" s="11"/>
      <c r="C10" s="11"/>
      <c r="D10" s="8"/>
      <c r="E10" s="8"/>
      <c r="F10" s="8"/>
    </row>
    <row r="11" spans="1:6" ht="23.25" customHeight="1">
      <c r="A11" s="11"/>
      <c r="B11" s="11"/>
      <c r="C11" s="11"/>
      <c r="D11" s="8"/>
      <c r="E11" s="2"/>
      <c r="F11" s="2"/>
    </row>
    <row r="12" spans="1:6" ht="23.25" customHeight="1">
      <c r="A12" s="10"/>
      <c r="B12" s="10"/>
      <c r="C12" s="10"/>
      <c r="D12" s="8"/>
      <c r="E12" s="2"/>
      <c r="F12" s="2"/>
    </row>
    <row r="13" spans="1:6" ht="23.25" customHeight="1">
      <c r="A13" s="7"/>
      <c r="B13" s="16"/>
      <c r="C13" s="10"/>
      <c r="D13" s="8"/>
      <c r="E13" s="2"/>
      <c r="F13" s="2"/>
    </row>
    <row r="14" spans="1:6" ht="23.25" customHeight="1">
      <c r="A14" s="7"/>
      <c r="B14" s="7"/>
      <c r="C14" s="2"/>
      <c r="D14" s="2"/>
      <c r="E14" s="2"/>
      <c r="F14" s="2"/>
    </row>
    <row r="15" spans="1:6" ht="23.25" customHeight="1">
      <c r="A15" s="7"/>
      <c r="B15" s="7"/>
      <c r="C15" s="2"/>
      <c r="D15" s="2"/>
      <c r="E15" s="2"/>
      <c r="F15" s="2"/>
    </row>
    <row r="16" spans="1:6" ht="23.25" customHeight="1">
      <c r="A16" s="7"/>
      <c r="B16" s="7"/>
      <c r="C16" s="2"/>
      <c r="D16" s="2"/>
      <c r="E16" s="2"/>
      <c r="F16" s="2"/>
    </row>
    <row r="17" spans="1:6" ht="23.25" customHeight="1">
      <c r="A17" s="7"/>
      <c r="B17" s="7"/>
      <c r="C17" s="8"/>
      <c r="D17" s="2"/>
      <c r="E17" s="2"/>
      <c r="F17" s="2"/>
    </row>
    <row r="18" spans="1:6" ht="23.25" customHeight="1">
      <c r="A18" s="7"/>
      <c r="B18" s="7"/>
      <c r="C18" s="2"/>
      <c r="D18" s="2"/>
      <c r="E18" s="2"/>
      <c r="F18" s="2"/>
    </row>
    <row r="19" spans="1:6" ht="18">
      <c r="A19" s="6"/>
      <c r="B19" s="6"/>
      <c r="C19" s="6"/>
    </row>
  </sheetData>
  <mergeCells count="4">
    <mergeCell ref="A1:F1"/>
    <mergeCell ref="A2:F2"/>
    <mergeCell ref="A3:F3"/>
    <mergeCell ref="A5:F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85" zoomScaleNormal="85" workbookViewId="0">
      <selection activeCell="C11" sqref="C11"/>
    </sheetView>
  </sheetViews>
  <sheetFormatPr baseColWidth="10" defaultRowHeight="15"/>
  <cols>
    <col min="1" max="1" width="58" style="1" customWidth="1"/>
    <col min="2" max="2" width="70.85546875" style="1" customWidth="1"/>
    <col min="3" max="3" width="45.7109375" style="1" customWidth="1"/>
    <col min="4" max="16384" width="11.42578125" style="1"/>
  </cols>
  <sheetData>
    <row r="1" spans="1:3" ht="15.75">
      <c r="A1" s="149" t="s">
        <v>6</v>
      </c>
      <c r="B1" s="149"/>
      <c r="C1" s="149"/>
    </row>
    <row r="2" spans="1:3" ht="15.75">
      <c r="A2" s="149" t="s">
        <v>4</v>
      </c>
      <c r="B2" s="149"/>
      <c r="C2" s="149"/>
    </row>
    <row r="3" spans="1:3" ht="15.75">
      <c r="A3" s="149" t="s">
        <v>5</v>
      </c>
      <c r="B3" s="149"/>
      <c r="C3" s="149"/>
    </row>
    <row r="5" spans="1:3" ht="18">
      <c r="A5" s="150"/>
      <c r="B5" s="150"/>
      <c r="C5" s="150"/>
    </row>
    <row r="6" spans="1:3" ht="58.5" customHeight="1">
      <c r="A6" s="5" t="s">
        <v>59</v>
      </c>
      <c r="B6" s="5" t="s">
        <v>60</v>
      </c>
      <c r="C6" s="5" t="s">
        <v>61</v>
      </c>
    </row>
    <row r="7" spans="1:3" ht="23.25" customHeight="1">
      <c r="A7" s="7"/>
      <c r="B7" s="7"/>
      <c r="C7" s="7"/>
    </row>
    <row r="8" spans="1:3" ht="23.25" customHeight="1">
      <c r="A8" s="7"/>
      <c r="B8" s="7"/>
      <c r="C8" s="7"/>
    </row>
    <row r="9" spans="1:3" ht="23.25" customHeight="1">
      <c r="A9" s="7"/>
      <c r="B9" s="7"/>
      <c r="C9" s="7"/>
    </row>
    <row r="10" spans="1:3" ht="23.25" customHeight="1">
      <c r="A10" s="11"/>
      <c r="B10" s="11"/>
      <c r="C10" s="11"/>
    </row>
    <row r="11" spans="1:3" ht="23.25" customHeight="1">
      <c r="A11" s="11"/>
      <c r="B11" s="11"/>
      <c r="C11" s="11"/>
    </row>
    <row r="12" spans="1:3" ht="23.25" customHeight="1">
      <c r="A12" s="10"/>
      <c r="B12" s="10"/>
      <c r="C12" s="10"/>
    </row>
    <row r="13" spans="1:3" ht="23.25" customHeight="1">
      <c r="A13" s="7"/>
      <c r="B13" s="16"/>
      <c r="C13" s="10"/>
    </row>
    <row r="14" spans="1:3" ht="23.25" customHeight="1">
      <c r="A14" s="7"/>
      <c r="B14" s="7"/>
      <c r="C14" s="2"/>
    </row>
    <row r="15" spans="1:3" ht="23.25" customHeight="1">
      <c r="A15" s="7"/>
      <c r="B15" s="7"/>
      <c r="C15" s="2"/>
    </row>
    <row r="16" spans="1:3" ht="23.25" customHeight="1">
      <c r="A16" s="7"/>
      <c r="B16" s="7"/>
      <c r="C16" s="2"/>
    </row>
    <row r="17" spans="1:3" ht="23.25" customHeight="1">
      <c r="A17" s="7"/>
      <c r="B17" s="7"/>
      <c r="C17" s="8"/>
    </row>
    <row r="18" spans="1:3" ht="23.25" customHeight="1">
      <c r="A18" s="7"/>
      <c r="B18" s="7"/>
      <c r="C18" s="2"/>
    </row>
    <row r="19" spans="1:3" ht="18">
      <c r="A19" s="6"/>
      <c r="B19" s="6"/>
      <c r="C19" s="6"/>
    </row>
  </sheetData>
  <mergeCells count="4">
    <mergeCell ref="A1:C1"/>
    <mergeCell ref="A2:C2"/>
    <mergeCell ref="A3:C3"/>
    <mergeCell ref="A5:C5"/>
  </mergeCells>
  <printOptions horizontalCentered="1" verticalCentered="1"/>
  <pageMargins left="0.70866141732283472" right="0.31496062992125984" top="0.35433070866141736" bottom="0.35433070866141736" header="0.31496062992125984" footer="0.31496062992125984"/>
  <pageSetup paperSize="7"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278</vt:i4>
      </vt:variant>
    </vt:vector>
  </HeadingPairs>
  <TitlesOfParts>
    <vt:vector size="287" baseType="lpstr">
      <vt:lpstr>MIR Ejecutiva</vt:lpstr>
      <vt:lpstr>E031</vt:lpstr>
      <vt:lpstr>S034</vt:lpstr>
      <vt:lpstr>E035</vt:lpstr>
      <vt:lpstr>E036</vt:lpstr>
      <vt:lpstr>F037</vt:lpstr>
      <vt:lpstr>PPs</vt:lpstr>
      <vt:lpstr>Evaluaciones</vt:lpstr>
      <vt:lpstr>ASM</vt:lpstr>
      <vt:lpstr>'E035'!_01</vt:lpstr>
      <vt:lpstr>'F037'!_01</vt:lpstr>
      <vt:lpstr>'S034'!_01</vt:lpstr>
      <vt:lpstr>_01</vt:lpstr>
      <vt:lpstr>'E035'!_02</vt:lpstr>
      <vt:lpstr>'F037'!_02</vt:lpstr>
      <vt:lpstr>'S034'!_02</vt:lpstr>
      <vt:lpstr>_02</vt:lpstr>
      <vt:lpstr>'E035'!_03</vt:lpstr>
      <vt:lpstr>'F037'!_03</vt:lpstr>
      <vt:lpstr>'S034'!_03</vt:lpstr>
      <vt:lpstr>_03</vt:lpstr>
      <vt:lpstr>'E035'!_04</vt:lpstr>
      <vt:lpstr>'F037'!_04</vt:lpstr>
      <vt:lpstr>'S034'!_04</vt:lpstr>
      <vt:lpstr>_04</vt:lpstr>
      <vt:lpstr>'E035'!_05</vt:lpstr>
      <vt:lpstr>'F037'!_05</vt:lpstr>
      <vt:lpstr>'S034'!_05</vt:lpstr>
      <vt:lpstr>_05</vt:lpstr>
      <vt:lpstr>'E035'!_06</vt:lpstr>
      <vt:lpstr>'F037'!_06</vt:lpstr>
      <vt:lpstr>'S034'!_06</vt:lpstr>
      <vt:lpstr>_06</vt:lpstr>
      <vt:lpstr>'E035'!_07</vt:lpstr>
      <vt:lpstr>'F037'!_07</vt:lpstr>
      <vt:lpstr>'S034'!_07</vt:lpstr>
      <vt:lpstr>_07</vt:lpstr>
      <vt:lpstr>'E035'!_08</vt:lpstr>
      <vt:lpstr>'F037'!_08</vt:lpstr>
      <vt:lpstr>'S034'!_08</vt:lpstr>
      <vt:lpstr>_08</vt:lpstr>
      <vt:lpstr>'E035'!_09</vt:lpstr>
      <vt:lpstr>'F037'!_09</vt:lpstr>
      <vt:lpstr>'S034'!_09</vt:lpstr>
      <vt:lpstr>_09</vt:lpstr>
      <vt:lpstr>'E035'!_10</vt:lpstr>
      <vt:lpstr>'F037'!_10</vt:lpstr>
      <vt:lpstr>'S034'!_10</vt:lpstr>
      <vt:lpstr>_10</vt:lpstr>
      <vt:lpstr>'E035'!_11</vt:lpstr>
      <vt:lpstr>'F037'!_11</vt:lpstr>
      <vt:lpstr>'S034'!_11</vt:lpstr>
      <vt:lpstr>_11</vt:lpstr>
      <vt:lpstr>'E035'!_12</vt:lpstr>
      <vt:lpstr>'F037'!_12</vt:lpstr>
      <vt:lpstr>'S034'!_12</vt:lpstr>
      <vt:lpstr>_12</vt:lpstr>
      <vt:lpstr>'E035'!_13</vt:lpstr>
      <vt:lpstr>'F037'!_13</vt:lpstr>
      <vt:lpstr>'S034'!_13</vt:lpstr>
      <vt:lpstr>_13</vt:lpstr>
      <vt:lpstr>'E035'!_14</vt:lpstr>
      <vt:lpstr>'F037'!_14</vt:lpstr>
      <vt:lpstr>'S034'!_14</vt:lpstr>
      <vt:lpstr>_14</vt:lpstr>
      <vt:lpstr>'E035'!_15</vt:lpstr>
      <vt:lpstr>'F037'!_15</vt:lpstr>
      <vt:lpstr>'S034'!_15</vt:lpstr>
      <vt:lpstr>_15</vt:lpstr>
      <vt:lpstr>'E035'!_16</vt:lpstr>
      <vt:lpstr>'F037'!_16</vt:lpstr>
      <vt:lpstr>'S034'!_16</vt:lpstr>
      <vt:lpstr>_16</vt:lpstr>
      <vt:lpstr>'E035'!_17</vt:lpstr>
      <vt:lpstr>'F037'!_17</vt:lpstr>
      <vt:lpstr>'S034'!_17</vt:lpstr>
      <vt:lpstr>_17</vt:lpstr>
      <vt:lpstr>'E035'!_18</vt:lpstr>
      <vt:lpstr>'E036'!_18</vt:lpstr>
      <vt:lpstr>'F037'!_18</vt:lpstr>
      <vt:lpstr>'S034'!_18</vt:lpstr>
      <vt:lpstr>'E035'!_19</vt:lpstr>
      <vt:lpstr>'E036'!_19</vt:lpstr>
      <vt:lpstr>'F037'!_19</vt:lpstr>
      <vt:lpstr>'S034'!_19</vt:lpstr>
      <vt:lpstr>'E035'!_20</vt:lpstr>
      <vt:lpstr>'E036'!_20</vt:lpstr>
      <vt:lpstr>'F037'!_20</vt:lpstr>
      <vt:lpstr>'S034'!_20</vt:lpstr>
      <vt:lpstr>'E035'!_21</vt:lpstr>
      <vt:lpstr>'E036'!_21</vt:lpstr>
      <vt:lpstr>'F037'!_21</vt:lpstr>
      <vt:lpstr>'S034'!_21</vt:lpstr>
      <vt:lpstr>'E035'!_22</vt:lpstr>
      <vt:lpstr>'E036'!_22</vt:lpstr>
      <vt:lpstr>'F037'!_22</vt:lpstr>
      <vt:lpstr>'S034'!_22</vt:lpstr>
      <vt:lpstr>'E035'!_23</vt:lpstr>
      <vt:lpstr>'E036'!_23</vt:lpstr>
      <vt:lpstr>'F037'!_23</vt:lpstr>
      <vt:lpstr>'S034'!_23</vt:lpstr>
      <vt:lpstr>'E035'!_24</vt:lpstr>
      <vt:lpstr>'E036'!_24</vt:lpstr>
      <vt:lpstr>'F037'!_24</vt:lpstr>
      <vt:lpstr>'S034'!_24</vt:lpstr>
      <vt:lpstr>'E035'!_26</vt:lpstr>
      <vt:lpstr>'E036'!_26</vt:lpstr>
      <vt:lpstr>'F037'!_26</vt:lpstr>
      <vt:lpstr>'S034'!_26</vt:lpstr>
      <vt:lpstr>'E035'!_27</vt:lpstr>
      <vt:lpstr>'E036'!_27</vt:lpstr>
      <vt:lpstr>'F037'!_27</vt:lpstr>
      <vt:lpstr>'S034'!_27</vt:lpstr>
      <vt:lpstr>'E035'!_28</vt:lpstr>
      <vt:lpstr>'E036'!_28</vt:lpstr>
      <vt:lpstr>'F037'!_28</vt:lpstr>
      <vt:lpstr>'S034'!_28</vt:lpstr>
      <vt:lpstr>'E035'!_29</vt:lpstr>
      <vt:lpstr>'E036'!_29</vt:lpstr>
      <vt:lpstr>'F037'!_29</vt:lpstr>
      <vt:lpstr>'S034'!_29</vt:lpstr>
      <vt:lpstr>'E035'!_Órganos_Autónomos</vt:lpstr>
      <vt:lpstr>'F037'!_Órganos_Autónomos</vt:lpstr>
      <vt:lpstr>'S034'!_Órganos_Autónomos</vt:lpstr>
      <vt:lpstr>_Órganos_Autónomos</vt:lpstr>
      <vt:lpstr>'E035'!_Poder_Judicial</vt:lpstr>
      <vt:lpstr>'F037'!_Poder_Judicial</vt:lpstr>
      <vt:lpstr>'S034'!_Poder_Judicial</vt:lpstr>
      <vt:lpstr>_Poder_Judicial</vt:lpstr>
      <vt:lpstr>'E035'!_Poder_Legislativo</vt:lpstr>
      <vt:lpstr>'F037'!_Poder_Legislativo</vt:lpstr>
      <vt:lpstr>'S034'!_Poder_Legislativo</vt:lpstr>
      <vt:lpstr>_Poder_Legislativo</vt:lpstr>
      <vt:lpstr>'E035'!_Procuración_de_Justicia</vt:lpstr>
      <vt:lpstr>'F037'!_Procuración_de_Justicia</vt:lpstr>
      <vt:lpstr>'S034'!_Procuración_de_Justicia</vt:lpstr>
      <vt:lpstr>_Procuración_de_Justicia</vt:lpstr>
      <vt:lpstr>'E035'!ADEFAS</vt:lpstr>
      <vt:lpstr>'F037'!ADEFAS</vt:lpstr>
      <vt:lpstr>'S034'!ADEFAS</vt:lpstr>
      <vt:lpstr>ADEFAS</vt:lpstr>
      <vt:lpstr>'E035'!Adeudos_de_Ejer._Fisc._Ant.__ADEFAS</vt:lpstr>
      <vt:lpstr>'F037'!Adeudos_de_Ejer._Fisc._Ant.__ADEFAS</vt:lpstr>
      <vt:lpstr>'S034'!Adeudos_de_Ejer._Fisc._Ant.__ADEFAS</vt:lpstr>
      <vt:lpstr>Adeudos_de_Ejer._Fisc._Ant.__ADEFAS</vt:lpstr>
      <vt:lpstr>'E035'!Administración</vt:lpstr>
      <vt:lpstr>'E036'!Administración</vt:lpstr>
      <vt:lpstr>'F037'!Administración</vt:lpstr>
      <vt:lpstr>'S034'!Administración</vt:lpstr>
      <vt:lpstr>'E035'!Agropecuario</vt:lpstr>
      <vt:lpstr>'E036'!Agropecuario</vt:lpstr>
      <vt:lpstr>'F037'!Agropecuario</vt:lpstr>
      <vt:lpstr>'S034'!Agropecuario</vt:lpstr>
      <vt:lpstr>'E031'!Área_de_impresión</vt:lpstr>
      <vt:lpstr>'E035'!Área_de_impresión</vt:lpstr>
      <vt:lpstr>'E036'!Área_de_impresión</vt:lpstr>
      <vt:lpstr>'F037'!Área_de_impresión</vt:lpstr>
      <vt:lpstr>'S034'!Área_de_impresión</vt:lpstr>
      <vt:lpstr>'E035'!Bienes_Muebles_e_Inmuebles</vt:lpstr>
      <vt:lpstr>'F037'!Bienes_Muebles_e_Inmuebles</vt:lpstr>
      <vt:lpstr>'S034'!Bienes_Muebles_e_Inmuebles</vt:lpstr>
      <vt:lpstr>Bienes_Muebles_e_Inmuebles</vt:lpstr>
      <vt:lpstr>'E035'!Consejería_Jurídica</vt:lpstr>
      <vt:lpstr>'E036'!Consejería_Jurídica</vt:lpstr>
      <vt:lpstr>'F037'!Consejería_Jurídica</vt:lpstr>
      <vt:lpstr>'S034'!Consejería_Jurídica</vt:lpstr>
      <vt:lpstr>'E035'!Contraloría</vt:lpstr>
      <vt:lpstr>'E036'!Contraloría</vt:lpstr>
      <vt:lpstr>'F037'!Contraloría</vt:lpstr>
      <vt:lpstr>'S034'!Contraloría</vt:lpstr>
      <vt:lpstr>'E035'!Cultura</vt:lpstr>
      <vt:lpstr>'E036'!Cultura</vt:lpstr>
      <vt:lpstr>'F037'!Cultura</vt:lpstr>
      <vt:lpstr>'S034'!Cultura</vt:lpstr>
      <vt:lpstr>'E035'!Desarrollo_Social</vt:lpstr>
      <vt:lpstr>'E036'!Desarrollo_Social</vt:lpstr>
      <vt:lpstr>'F037'!Desarrollo_Social</vt:lpstr>
      <vt:lpstr>'S034'!Desarrollo_Social</vt:lpstr>
      <vt:lpstr>'E035'!Desarrollo_Sustentable</vt:lpstr>
      <vt:lpstr>'E036'!Desarrollo_Sustentable</vt:lpstr>
      <vt:lpstr>'F037'!Desarrollo_Sustentable</vt:lpstr>
      <vt:lpstr>'S034'!Desarrollo_Sustentable</vt:lpstr>
      <vt:lpstr>'E035'!Deuda_Pública</vt:lpstr>
      <vt:lpstr>'F037'!Deuda_Pública</vt:lpstr>
      <vt:lpstr>'S034'!Deuda_Pública</vt:lpstr>
      <vt:lpstr>Deuda_Pública</vt:lpstr>
      <vt:lpstr>'E035'!Economía</vt:lpstr>
      <vt:lpstr>'E036'!Economía</vt:lpstr>
      <vt:lpstr>'F037'!Economía</vt:lpstr>
      <vt:lpstr>'S034'!Economía</vt:lpstr>
      <vt:lpstr>'E035'!Educación</vt:lpstr>
      <vt:lpstr>'F037'!Educación</vt:lpstr>
      <vt:lpstr>'S034'!Educación</vt:lpstr>
      <vt:lpstr>Educación</vt:lpstr>
      <vt:lpstr>'E031'!FINES</vt:lpstr>
      <vt:lpstr>'E035'!FINES</vt:lpstr>
      <vt:lpstr>'F037'!FINES</vt:lpstr>
      <vt:lpstr>'S034'!FINES</vt:lpstr>
      <vt:lpstr>'E035'!Gastos_Institucionales</vt:lpstr>
      <vt:lpstr>'E036'!Gastos_Institucionales</vt:lpstr>
      <vt:lpstr>'F037'!Gastos_Institucionales</vt:lpstr>
      <vt:lpstr>'S034'!Gastos_Institucionales</vt:lpstr>
      <vt:lpstr>'E035'!Gobierno</vt:lpstr>
      <vt:lpstr>'F037'!Gobierno</vt:lpstr>
      <vt:lpstr>'S034'!Gobierno</vt:lpstr>
      <vt:lpstr>Gobierno</vt:lpstr>
      <vt:lpstr>'E035'!Hacienda</vt:lpstr>
      <vt:lpstr>'F037'!Hacienda</vt:lpstr>
      <vt:lpstr>'S034'!Hacienda</vt:lpstr>
      <vt:lpstr>Hacienda</vt:lpstr>
      <vt:lpstr>'E035'!Innovación__Ciencia_y_Tec.</vt:lpstr>
      <vt:lpstr>'E036'!Innovación__Ciencia_y_Tec.</vt:lpstr>
      <vt:lpstr>'F037'!Innovación__Ciencia_y_Tec.</vt:lpstr>
      <vt:lpstr>'S034'!Innovación__Ciencia_y_Tec.</vt:lpstr>
      <vt:lpstr>'E035'!Innovación__Ciencia_y_Tecnología</vt:lpstr>
      <vt:lpstr>'E036'!Innovación__Ciencia_y_Tecnología</vt:lpstr>
      <vt:lpstr>'F037'!Innovación__Ciencia_y_Tecnología</vt:lpstr>
      <vt:lpstr>'S034'!Innovación__Ciencia_y_Tecnología</vt:lpstr>
      <vt:lpstr>'E035'!Innovación_Ciencia_y_Tec.</vt:lpstr>
      <vt:lpstr>'F037'!Innovación_Ciencia_y_Tec.</vt:lpstr>
      <vt:lpstr>'S034'!Innovación_Ciencia_y_Tec.</vt:lpstr>
      <vt:lpstr>Innovación_Ciencia_y_Tec.</vt:lpstr>
      <vt:lpstr>'E035'!Movilidad_y_Transporte</vt:lpstr>
      <vt:lpstr>'E036'!Movilidad_y_Transporte</vt:lpstr>
      <vt:lpstr>'F037'!Movilidad_y_Transporte</vt:lpstr>
      <vt:lpstr>'S034'!Movilidad_y_Transporte</vt:lpstr>
      <vt:lpstr>'E035'!Obras_Públicas</vt:lpstr>
      <vt:lpstr>'F037'!Obras_Públicas</vt:lpstr>
      <vt:lpstr>'S034'!Obras_Públicas</vt:lpstr>
      <vt:lpstr>Obras_Públicas</vt:lpstr>
      <vt:lpstr>'E035'!Oficina_de_la_Gubernatura</vt:lpstr>
      <vt:lpstr>'F037'!Oficina_de_la_Gubernatura</vt:lpstr>
      <vt:lpstr>'S034'!Oficina_de_la_Gubernatura</vt:lpstr>
      <vt:lpstr>Oficina_de_la_Gubernatura</vt:lpstr>
      <vt:lpstr>'E035'!Órganos_Autónomos</vt:lpstr>
      <vt:lpstr>'F037'!Órganos_Autónomos</vt:lpstr>
      <vt:lpstr>'S034'!Órganos_Autónomos</vt:lpstr>
      <vt:lpstr>Órganos_Autónomos</vt:lpstr>
      <vt:lpstr>'E035'!Participaciones_a_municipios</vt:lpstr>
      <vt:lpstr>'E036'!Participaciones_a_municipios</vt:lpstr>
      <vt:lpstr>'F037'!Participaciones_a_municipios</vt:lpstr>
      <vt:lpstr>'S034'!Participaciones_a_municipios</vt:lpstr>
      <vt:lpstr>'E035'!Poder_Judicial</vt:lpstr>
      <vt:lpstr>'E036'!Poder_Judicial</vt:lpstr>
      <vt:lpstr>'F037'!Poder_Judicial</vt:lpstr>
      <vt:lpstr>'S034'!Poder_Judicial</vt:lpstr>
      <vt:lpstr>'E035'!Poder_Legislativo</vt:lpstr>
      <vt:lpstr>'F037'!Poder_Legislativo</vt:lpstr>
      <vt:lpstr>'S034'!Poder_Legislativo</vt:lpstr>
      <vt:lpstr>Poder_Legislativo</vt:lpstr>
      <vt:lpstr>'E035'!Procuración_de_Justicia</vt:lpstr>
      <vt:lpstr>'E036'!Procuración_de_Justicia</vt:lpstr>
      <vt:lpstr>'F037'!Procuración_de_Justicia</vt:lpstr>
      <vt:lpstr>'S034'!Procuración_de_Justicia</vt:lpstr>
      <vt:lpstr>'E035'!Ramos</vt:lpstr>
      <vt:lpstr>'F037'!Ramos</vt:lpstr>
      <vt:lpstr>'S034'!Ramos</vt:lpstr>
      <vt:lpstr>Ramos</vt:lpstr>
      <vt:lpstr>'E035'!RAMOS_ESTATALES</vt:lpstr>
      <vt:lpstr>'E036'!RAMOS_ESTATALES</vt:lpstr>
      <vt:lpstr>'F037'!RAMOS_ESTATALES</vt:lpstr>
      <vt:lpstr>'S034'!RAMOS_ESTATALES</vt:lpstr>
      <vt:lpstr>'E035'!Salud</vt:lpstr>
      <vt:lpstr>'E036'!Salud</vt:lpstr>
      <vt:lpstr>'F037'!Salud</vt:lpstr>
      <vt:lpstr>'S034'!Salud</vt:lpstr>
      <vt:lpstr>'E035'!Seguridad_Pública</vt:lpstr>
      <vt:lpstr>'E036'!Seguridad_Pública</vt:lpstr>
      <vt:lpstr>'F037'!Seguridad_Pública</vt:lpstr>
      <vt:lpstr>'S034'!Seguridad_Pública</vt:lpstr>
      <vt:lpstr>'E031'!Títulos_a_imprimir</vt:lpstr>
      <vt:lpstr>'E035'!Títulos_a_imprimir</vt:lpstr>
      <vt:lpstr>'E036'!Títulos_a_imprimir</vt:lpstr>
      <vt:lpstr>'F037'!Títulos_a_imprimir</vt:lpstr>
      <vt:lpstr>'S034'!Títulos_a_imprimir</vt:lpstr>
      <vt:lpstr>'E035'!Trabajo</vt:lpstr>
      <vt:lpstr>'E036'!Trabajo</vt:lpstr>
      <vt:lpstr>'F037'!Trabajo</vt:lpstr>
      <vt:lpstr>'S034'!Trabajo</vt:lpstr>
      <vt:lpstr>'E035'!Turismo</vt:lpstr>
      <vt:lpstr>'F037'!Turismo</vt:lpstr>
      <vt:lpstr>'S034'!Turismo</vt:lpstr>
      <vt:lpstr>Turismo</vt:lpstr>
      <vt:lpstr>'E035'!Unidades_Responsables_de_Gasto</vt:lpstr>
      <vt:lpstr>'E036'!Unidades_Responsables_de_Gasto</vt:lpstr>
      <vt:lpstr>'F037'!Unidades_Responsables_de_Gasto</vt:lpstr>
      <vt:lpstr>'S034'!Unidades_Responsables_de_Gasto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dc:creator>
  <cp:lastModifiedBy>Mario</cp:lastModifiedBy>
  <cp:lastPrinted>2018-01-16T18:48:59Z</cp:lastPrinted>
  <dcterms:created xsi:type="dcterms:W3CDTF">2016-03-15T17:29:36Z</dcterms:created>
  <dcterms:modified xsi:type="dcterms:W3CDTF">2018-02-20T22:43:03Z</dcterms:modified>
</cp:coreProperties>
</file>